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1-Statistics\Acar\acar-1403\02-1403\"/>
    </mc:Choice>
  </mc:AlternateContent>
  <bookViews>
    <workbookView xWindow="0" yWindow="0" windowWidth="2160" windowHeight="0" tabRatio="861"/>
  </bookViews>
  <sheets>
    <sheet name="غرب استان در اردیبهشت 1403-1" sheetId="7" r:id="rId1"/>
    <sheet name="غرب استان در اردیبهشت 1403-2" sheetId="2" r:id="rId2"/>
    <sheet name="شرق استان در اردیبهشت 1403-1 " sheetId="5" r:id="rId3"/>
    <sheet name="شرق استان در اردیبهشت 1403-2" sheetId="6" r:id="rId4"/>
  </sheets>
  <calcPr calcId="162913"/>
</workbook>
</file>

<file path=xl/calcChain.xml><?xml version="1.0" encoding="utf-8"?>
<calcChain xmlns="http://schemas.openxmlformats.org/spreadsheetml/2006/main">
  <c r="H19" i="5" l="1"/>
  <c r="I19" i="5"/>
  <c r="J19" i="5"/>
  <c r="K19" i="5"/>
  <c r="L19" i="5"/>
  <c r="M19" i="5"/>
  <c r="E19" i="5" l="1"/>
  <c r="F19" i="5"/>
  <c r="G19" i="5"/>
  <c r="C19" i="5" l="1"/>
  <c r="D19" i="5"/>
  <c r="H23" i="2" l="1"/>
  <c r="I24" i="2" l="1"/>
  <c r="E20" i="6" l="1"/>
  <c r="F20" i="6"/>
  <c r="G20" i="6"/>
  <c r="H20" i="6"/>
  <c r="R23" i="2" l="1"/>
  <c r="Q23" i="2"/>
  <c r="P23" i="2"/>
  <c r="O23" i="2"/>
  <c r="N23" i="2"/>
  <c r="M23" i="2"/>
  <c r="L23" i="2"/>
  <c r="K23" i="2"/>
  <c r="J23" i="2" l="1"/>
  <c r="B19" i="5" l="1"/>
  <c r="M22" i="7"/>
  <c r="M20" i="5" s="1"/>
  <c r="L22" i="7"/>
  <c r="L20" i="5" s="1"/>
  <c r="K22" i="7"/>
  <c r="K20" i="5" s="1"/>
  <c r="J22" i="7"/>
  <c r="J20" i="5" s="1"/>
  <c r="I22" i="7"/>
  <c r="I20" i="5" s="1"/>
  <c r="H22" i="7"/>
  <c r="H20" i="5" s="1"/>
  <c r="G22" i="7"/>
  <c r="G20" i="5" s="1"/>
  <c r="F22" i="7"/>
  <c r="F20" i="5" s="1"/>
  <c r="E22" i="7"/>
  <c r="E20" i="5" s="1"/>
  <c r="D22" i="7"/>
  <c r="D20" i="5" s="1"/>
  <c r="C22" i="7"/>
  <c r="C20" i="5" s="1"/>
  <c r="B22" i="7"/>
  <c r="H23" i="7" l="1"/>
  <c r="E23" i="7"/>
  <c r="B20" i="5"/>
  <c r="M23" i="7"/>
  <c r="B23" i="7"/>
  <c r="D23" i="7"/>
  <c r="F23" i="7"/>
  <c r="J23" i="7"/>
  <c r="L23" i="7"/>
  <c r="C23" i="7"/>
  <c r="G23" i="7"/>
  <c r="I23" i="7"/>
  <c r="K23" i="7"/>
  <c r="S16" i="6"/>
  <c r="C23" i="2" l="1"/>
  <c r="D23" i="2"/>
  <c r="E23" i="2"/>
  <c r="E22" i="6" s="1"/>
  <c r="F23" i="2"/>
  <c r="F22" i="6" s="1"/>
  <c r="G23" i="2"/>
  <c r="G22" i="6" s="1"/>
  <c r="H22" i="6"/>
  <c r="B23" i="2"/>
  <c r="C20" i="6"/>
  <c r="D20" i="6"/>
  <c r="J20" i="6"/>
  <c r="J25" i="2" s="1"/>
  <c r="K20" i="6"/>
  <c r="K25" i="2" s="1"/>
  <c r="L20" i="6"/>
  <c r="M20" i="6"/>
  <c r="M25" i="2" s="1"/>
  <c r="N20" i="6"/>
  <c r="N25" i="2" s="1"/>
  <c r="O20" i="6"/>
  <c r="O25" i="2" s="1"/>
  <c r="P20" i="6"/>
  <c r="Q20" i="6"/>
  <c r="Q25" i="2" s="1"/>
  <c r="R20" i="6"/>
  <c r="R25" i="2" s="1"/>
  <c r="B20" i="6"/>
  <c r="I16" i="6"/>
  <c r="L22" i="6" l="1"/>
  <c r="L25" i="2"/>
  <c r="P22" i="6"/>
  <c r="P25" i="2"/>
  <c r="C22" i="6"/>
  <c r="R22" i="6"/>
  <c r="J22" i="6"/>
  <c r="B22" i="6"/>
  <c r="D22" i="6"/>
  <c r="D25" i="2"/>
  <c r="C25" i="2"/>
  <c r="B25" i="2"/>
  <c r="K22" i="6"/>
  <c r="Q22" i="6"/>
  <c r="O22" i="6"/>
  <c r="M22" i="6"/>
  <c r="N22" i="6"/>
  <c r="G25" i="2"/>
  <c r="E25" i="2"/>
  <c r="H25" i="2"/>
  <c r="F25" i="2"/>
  <c r="I21" i="6"/>
  <c r="S19" i="6"/>
  <c r="I19" i="6"/>
  <c r="S18" i="6"/>
  <c r="I18" i="6"/>
  <c r="S17" i="6"/>
  <c r="I17" i="6"/>
  <c r="S15" i="6"/>
  <c r="I15" i="6"/>
  <c r="S14" i="6"/>
  <c r="I14" i="6"/>
  <c r="S13" i="6"/>
  <c r="I13" i="6"/>
  <c r="S12" i="6"/>
  <c r="I12" i="6"/>
  <c r="S11" i="6"/>
  <c r="I11" i="6"/>
  <c r="S10" i="6"/>
  <c r="I10" i="6"/>
  <c r="S9" i="6"/>
  <c r="I9" i="6"/>
  <c r="S8" i="6"/>
  <c r="I8" i="6"/>
  <c r="S7" i="6"/>
  <c r="I7" i="6"/>
  <c r="I20" i="6" l="1"/>
  <c r="S20" i="6"/>
  <c r="S15" i="2"/>
  <c r="I15" i="2"/>
  <c r="S7" i="2" l="1"/>
  <c r="S8" i="2"/>
  <c r="S9" i="2"/>
  <c r="S10" i="2"/>
  <c r="S11" i="2"/>
  <c r="S12" i="2"/>
  <c r="S13" i="2"/>
  <c r="S14" i="2"/>
  <c r="S16" i="2"/>
  <c r="S17" i="2"/>
  <c r="S18" i="2"/>
  <c r="S19" i="2"/>
  <c r="S20" i="2"/>
  <c r="S21" i="2"/>
  <c r="S22" i="2"/>
  <c r="I7" i="2"/>
  <c r="I8" i="2"/>
  <c r="I9" i="2"/>
  <c r="I10" i="2"/>
  <c r="I11" i="2"/>
  <c r="I12" i="2"/>
  <c r="I13" i="2"/>
  <c r="I14" i="2"/>
  <c r="I16" i="2"/>
  <c r="I17" i="2"/>
  <c r="I18" i="2"/>
  <c r="I19" i="2"/>
  <c r="I20" i="2"/>
  <c r="I21" i="2"/>
  <c r="I22" i="2"/>
  <c r="S23" i="2" l="1"/>
  <c r="I23" i="2"/>
  <c r="I22" i="6" s="1"/>
  <c r="S22" i="6" l="1"/>
  <c r="S25" i="2"/>
  <c r="I25" i="2"/>
</calcChain>
</file>

<file path=xl/sharedStrings.xml><?xml version="1.0" encoding="utf-8"?>
<sst xmlns="http://schemas.openxmlformats.org/spreadsheetml/2006/main" count="169" uniqueCount="81">
  <si>
    <r>
      <t xml:space="preserve">    مساحت </t>
    </r>
    <r>
      <rPr>
        <b/>
        <sz val="10"/>
        <color indexed="8"/>
        <rFont val="Titr"/>
        <charset val="178"/>
      </rPr>
      <t>کيلومتر مربع</t>
    </r>
  </si>
  <si>
    <r>
      <t>طول خط فشار متوسط</t>
    </r>
    <r>
      <rPr>
        <b/>
        <sz val="9"/>
        <color theme="1"/>
        <rFont val="B Titr"/>
        <charset val="178"/>
      </rPr>
      <t xml:space="preserve"> (KM)</t>
    </r>
  </si>
  <si>
    <r>
      <t xml:space="preserve">طول خط فشار ضعيف </t>
    </r>
    <r>
      <rPr>
        <b/>
        <sz val="9"/>
        <color theme="1"/>
        <rFont val="B Titr"/>
        <charset val="178"/>
      </rPr>
      <t>(KM)</t>
    </r>
  </si>
  <si>
    <r>
      <t xml:space="preserve">تعداد ترانسفورماتور </t>
    </r>
    <r>
      <rPr>
        <b/>
        <sz val="9"/>
        <color theme="1"/>
        <rFont val="B Titr"/>
        <charset val="178"/>
      </rPr>
      <t>(دستگاه)</t>
    </r>
  </si>
  <si>
    <r>
      <t xml:space="preserve">ظرفيت ترانسفورماتور </t>
    </r>
    <r>
      <rPr>
        <b/>
        <sz val="9"/>
        <color theme="1"/>
        <rFont val="B Titr"/>
        <charset val="178"/>
      </rPr>
      <t>(KVA)</t>
    </r>
  </si>
  <si>
    <r>
      <t xml:space="preserve">تعداد  چراغ </t>
    </r>
    <r>
      <rPr>
        <b/>
        <sz val="9"/>
        <color theme="1"/>
        <rFont val="B Titr"/>
        <charset val="178"/>
      </rPr>
      <t>(دستگاه)</t>
    </r>
  </si>
  <si>
    <t>هوايي</t>
  </si>
  <si>
    <t>زميني</t>
  </si>
  <si>
    <t>هوايي سيمي</t>
  </si>
  <si>
    <t>هوايي خودنگهدار</t>
  </si>
  <si>
    <t xml:space="preserve">زميني </t>
  </si>
  <si>
    <t>كم مصرف</t>
  </si>
  <si>
    <t>گازي</t>
  </si>
  <si>
    <t>بردسکن</t>
  </si>
  <si>
    <t>جغتاي</t>
  </si>
  <si>
    <t>جوين</t>
  </si>
  <si>
    <t>چناران</t>
  </si>
  <si>
    <t>خليل آباد</t>
  </si>
  <si>
    <t>خوشاب</t>
  </si>
  <si>
    <t>درگز</t>
  </si>
  <si>
    <t>سبزوار</t>
  </si>
  <si>
    <t>فيروزه</t>
  </si>
  <si>
    <t>قوچان</t>
  </si>
  <si>
    <t>کاشمر</t>
  </si>
  <si>
    <t>کلات</t>
  </si>
  <si>
    <t>نيشابور</t>
  </si>
  <si>
    <t>باخرز</t>
  </si>
  <si>
    <t>بجستان</t>
  </si>
  <si>
    <t>تايباد</t>
  </si>
  <si>
    <t>تربت جام</t>
  </si>
  <si>
    <t>تربت حيدريه</t>
  </si>
  <si>
    <t>خواف</t>
  </si>
  <si>
    <t>رشتخوار</t>
  </si>
  <si>
    <t>زاوه</t>
  </si>
  <si>
    <t>سرخس</t>
  </si>
  <si>
    <t>فريمان</t>
  </si>
  <si>
    <t>گناباد</t>
  </si>
  <si>
    <t>مه ولات</t>
  </si>
  <si>
    <t>شركت</t>
  </si>
  <si>
    <t>تعداد شهرهای تحت پوشش</t>
  </si>
  <si>
    <t>تعداد روستاهای تابعه برق‌دار</t>
  </si>
  <si>
    <t>پرسنل ( نفر )</t>
  </si>
  <si>
    <t xml:space="preserve">نوع انشعابات  </t>
  </si>
  <si>
    <t>زير ديپلم</t>
  </si>
  <si>
    <t>ديپلم</t>
  </si>
  <si>
    <t>فوق ديپلم</t>
  </si>
  <si>
    <t>ليسانس و بالاتر</t>
  </si>
  <si>
    <t>جمع</t>
  </si>
  <si>
    <t>عادي</t>
  </si>
  <si>
    <t>سنگين</t>
  </si>
  <si>
    <t>خانگي</t>
  </si>
  <si>
    <t>عمومي</t>
  </si>
  <si>
    <t>کشاورزي</t>
  </si>
  <si>
    <t>صنعتي</t>
  </si>
  <si>
    <t>سایر مصارف</t>
  </si>
  <si>
    <t>معابر</t>
  </si>
  <si>
    <t>شهرستان</t>
  </si>
  <si>
    <t>شهري</t>
  </si>
  <si>
    <t>روستايي</t>
  </si>
  <si>
    <t>گلبهار</t>
  </si>
  <si>
    <t>ستاد</t>
  </si>
  <si>
    <t>داورزن</t>
  </si>
  <si>
    <t>تعداد مشتركين درتعرفه‌هاي مختلف</t>
  </si>
  <si>
    <t>زبرخان</t>
  </si>
  <si>
    <t>معاونت هماهنگی شرق استان</t>
  </si>
  <si>
    <t>معاونت هماهنگی غرب استان</t>
  </si>
  <si>
    <t>صالح آباد</t>
  </si>
  <si>
    <t xml:space="preserve"> شرکت توزيع نيروی برق  استان خراسان رضوی </t>
  </si>
  <si>
    <t>مدیریت‌های تابعه معاونت هماهنگی غرب استان</t>
  </si>
  <si>
    <t xml:space="preserve">شهرستان </t>
  </si>
  <si>
    <t>مدیریت‌های تابعه معاونت هماهنگی شرق استان</t>
  </si>
  <si>
    <t>تهيه و تنظيم: واحد آمار و اطلاعات</t>
  </si>
  <si>
    <t>تعداد شعبات</t>
  </si>
  <si>
    <r>
      <t xml:space="preserve">        </t>
    </r>
    <r>
      <rPr>
        <sz val="20"/>
        <color theme="1"/>
        <rFont val="B Titr"/>
        <charset val="178"/>
      </rPr>
      <t xml:space="preserve"> </t>
    </r>
  </si>
  <si>
    <t xml:space="preserve"> شرکت توزيع نيروی برق استان خراسان رضوی</t>
  </si>
  <si>
    <t xml:space="preserve">           </t>
  </si>
  <si>
    <t xml:space="preserve">             </t>
  </si>
  <si>
    <t xml:space="preserve">  مدیریت‌های تابعه معاونت هماهنگی غرب استان</t>
  </si>
  <si>
    <t xml:space="preserve">  مدیریت‌های تابعه معاونت هماهنگی شرق استان</t>
  </si>
  <si>
    <t>خلاصه اطلاعات آماري در پايان  اردیبهشت  1403</t>
  </si>
  <si>
    <t>خلاصه اطلاعات آماري در پايان   اردیبهشت  1403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</si>
</sst>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&quot;ريال&quot;\ * #,##0_-;_-&quot;ريال&quot;\ * #,##0\-;_-&quot;ريال&quot;\ * &quot;-&quot;_-;_-@_-"/>
    <numFmt numFmtId="165" formatCode="_-* #,##0_-;_-* #,##0\-;_-* &quot;-&quot;_-;_-@_-"/>
    <numFmt numFmtId="166" formatCode="_-&quot;ريال&quot;\ * #,##0.00_-;_-&quot;ريال&quot;\ * #,##0.00\-;_-&quot;ريال&quot;\ * &quot;-&quot;??_-;_-@_-"/>
    <numFmt numFmtId="167" formatCode="_-* #,##0.00_-;_-* #,##0.00\-;_-* &quot;-&quot;??_-;_-@_-"/>
    <numFmt numFmtId="168" formatCode="0.0000"/>
    <numFmt numFmtId="169" formatCode="0.000"/>
  </numFmts>
  <fonts count="65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B Titr"/>
      <charset val="178"/>
    </font>
    <font>
      <b/>
      <sz val="10"/>
      <color theme="1"/>
      <name val="Titr"/>
      <charset val="178"/>
    </font>
    <font>
      <b/>
      <sz val="10"/>
      <color theme="1"/>
      <name val="B Titr"/>
      <charset val="178"/>
    </font>
    <font>
      <b/>
      <sz val="10"/>
      <color indexed="8"/>
      <name val="Titr"/>
      <charset val="178"/>
    </font>
    <font>
      <sz val="10"/>
      <name val="B Titr"/>
      <charset val="178"/>
    </font>
    <font>
      <sz val="11"/>
      <name val="B Titr"/>
      <charset val="178"/>
    </font>
    <font>
      <b/>
      <sz val="9"/>
      <color theme="1"/>
      <name val="B Titr"/>
      <charset val="178"/>
    </font>
    <font>
      <sz val="10"/>
      <color rgb="FF000000"/>
      <name val="B Titr"/>
      <charset val="178"/>
    </font>
    <font>
      <b/>
      <sz val="11"/>
      <color rgb="FF000000"/>
      <name val="B Nazanin"/>
      <charset val="178"/>
    </font>
    <font>
      <b/>
      <sz val="11"/>
      <name val="B Nazanin"/>
      <charset val="178"/>
    </font>
    <font>
      <sz val="10"/>
      <color rgb="FF000000"/>
      <name val="Titr"/>
      <charset val="178"/>
    </font>
    <font>
      <b/>
      <sz val="12"/>
      <color theme="1"/>
      <name val="B Nazanin"/>
      <charset val="178"/>
    </font>
    <font>
      <b/>
      <sz val="11"/>
      <color theme="1"/>
      <name val="B Titr"/>
      <charset val="178"/>
    </font>
    <font>
      <sz val="11"/>
      <color rgb="FF000000"/>
      <name val="B Titr"/>
      <charset val="178"/>
    </font>
    <font>
      <b/>
      <sz val="12"/>
      <color rgb="FF000000"/>
      <name val="B Nazanin"/>
      <charset val="178"/>
    </font>
    <font>
      <sz val="11"/>
      <color theme="1"/>
      <name val="Calibri"/>
      <family val="2"/>
      <charset val="178"/>
      <scheme val="minor"/>
    </font>
    <font>
      <b/>
      <sz val="18"/>
      <color theme="3"/>
      <name val="Cambria"/>
      <family val="2"/>
      <charset val="178"/>
      <scheme val="major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65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sz val="14"/>
      <color theme="1"/>
      <name val="B Titr"/>
      <charset val="178"/>
    </font>
    <font>
      <b/>
      <sz val="16"/>
      <color theme="1"/>
      <name val="B Titr"/>
      <charset val="178"/>
    </font>
    <font>
      <sz val="18"/>
      <color theme="1"/>
      <name val="B Titr"/>
      <charset val="178"/>
    </font>
    <font>
      <sz val="20"/>
      <color theme="1"/>
      <name val="B Titr"/>
      <charset val="178"/>
    </font>
    <font>
      <sz val="16"/>
      <color rgb="FF000000"/>
      <name val="B Titr"/>
      <charset val="178"/>
    </font>
    <font>
      <sz val="9"/>
      <name val="B Titr"/>
      <charset val="178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B Titr"/>
      <charset val="178"/>
    </font>
    <font>
      <sz val="16"/>
      <color theme="1"/>
      <name val="B Titr"/>
      <charset val="178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2EBCD"/>
        <bgColor indexed="64"/>
      </patternFill>
    </fill>
    <fill>
      <patternFill patternType="solid">
        <fgColor rgb="FFEFFFE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FDCB"/>
        <bgColor indexed="64"/>
      </patternFill>
    </fill>
  </fills>
  <borders count="109">
    <border>
      <left/>
      <right/>
      <top/>
      <bottom/>
      <diagonal/>
    </border>
    <border>
      <left/>
      <right/>
      <top/>
      <bottom style="thin">
        <color rgb="FF92D050"/>
      </bottom>
      <diagonal/>
    </border>
    <border>
      <left/>
      <right/>
      <top/>
      <bottom style="medium">
        <color rgb="FF00FF99"/>
      </bottom>
      <diagonal/>
    </border>
    <border>
      <left/>
      <right/>
      <top style="thin">
        <color rgb="FF92D050"/>
      </top>
      <bottom style="medium">
        <color rgb="FF00FF99"/>
      </bottom>
      <diagonal/>
    </border>
    <border>
      <left/>
      <right style="thin">
        <color rgb="FF00FF99"/>
      </right>
      <top style="thin">
        <color rgb="FF92D050"/>
      </top>
      <bottom style="thin">
        <color rgb="FF92D050"/>
      </bottom>
      <diagonal/>
    </border>
    <border>
      <left style="thin">
        <color rgb="FF66FFCC"/>
      </left>
      <right/>
      <top style="thin">
        <color rgb="FF92D050"/>
      </top>
      <bottom style="medium">
        <color rgb="FF00FF99"/>
      </bottom>
      <diagonal/>
    </border>
    <border>
      <left style="thin">
        <color rgb="FF66FFCC"/>
      </left>
      <right style="thin">
        <color rgb="FF66FFCC"/>
      </right>
      <top style="thin">
        <color rgb="FF92D050"/>
      </top>
      <bottom style="medium">
        <color rgb="FF00FF99"/>
      </bottom>
      <diagonal/>
    </border>
    <border>
      <left style="thin">
        <color rgb="FF66FFCC"/>
      </left>
      <right/>
      <top/>
      <bottom style="thin">
        <color rgb="FF92D050"/>
      </bottom>
      <diagonal/>
    </border>
    <border>
      <left style="thin">
        <color rgb="FF66FFCC"/>
      </left>
      <right style="thin">
        <color rgb="FF66FFCC"/>
      </right>
      <top/>
      <bottom style="thin">
        <color rgb="FF92D050"/>
      </bottom>
      <diagonal/>
    </border>
    <border>
      <left style="thin">
        <color rgb="FF66FFCC"/>
      </left>
      <right style="thin">
        <color rgb="FF66FFCC"/>
      </right>
      <top style="thin">
        <color rgb="FF66FFCC"/>
      </top>
      <bottom style="medium">
        <color rgb="FF00FF99"/>
      </bottom>
      <diagonal/>
    </border>
    <border>
      <left/>
      <right style="thin">
        <color rgb="FF66FFCC"/>
      </right>
      <top/>
      <bottom style="thin">
        <color rgb="FF92D050"/>
      </bottom>
      <diagonal/>
    </border>
    <border>
      <left style="thin">
        <color rgb="FF66FFCC"/>
      </left>
      <right style="thin">
        <color rgb="FF66FFCC"/>
      </right>
      <top style="thin">
        <color theme="6"/>
      </top>
      <bottom style="thin">
        <color theme="6"/>
      </bottom>
      <diagonal/>
    </border>
    <border>
      <left/>
      <right style="thin">
        <color rgb="FF66FFCC"/>
      </right>
      <top style="thin">
        <color theme="6"/>
      </top>
      <bottom style="thin">
        <color theme="6"/>
      </bottom>
      <diagonal/>
    </border>
    <border>
      <left style="thin">
        <color rgb="FF66FFCC"/>
      </left>
      <right style="thin">
        <color rgb="FF66FFCC"/>
      </right>
      <top style="thin">
        <color rgb="FF92D050"/>
      </top>
      <bottom style="thin">
        <color rgb="FF92D050"/>
      </bottom>
      <diagonal/>
    </border>
    <border>
      <left/>
      <right style="thin">
        <color rgb="FF66FFCC"/>
      </right>
      <top style="thin">
        <color rgb="FF92D050"/>
      </top>
      <bottom style="thin">
        <color rgb="FF92D050"/>
      </bottom>
      <diagonal/>
    </border>
    <border>
      <left/>
      <right style="thin">
        <color rgb="FF66FFCC"/>
      </right>
      <top style="thin">
        <color rgb="FF92D050"/>
      </top>
      <bottom style="medium">
        <color rgb="FF00FF99"/>
      </bottom>
      <diagonal/>
    </border>
    <border>
      <left/>
      <right style="medium">
        <color rgb="FF66FFCC"/>
      </right>
      <top style="thin">
        <color theme="6"/>
      </top>
      <bottom style="thin">
        <color theme="6"/>
      </bottom>
      <diagonal/>
    </border>
    <border>
      <left/>
      <right style="medium">
        <color rgb="FF66FFCC"/>
      </right>
      <top style="thin">
        <color theme="6"/>
      </top>
      <bottom/>
      <diagonal/>
    </border>
    <border>
      <left style="thin">
        <color rgb="FF66FFCC"/>
      </left>
      <right style="medium">
        <color rgb="FF66FFCC"/>
      </right>
      <top style="thin">
        <color rgb="FF92D050"/>
      </top>
      <bottom style="medium">
        <color rgb="FF00FF99"/>
      </bottom>
      <diagonal/>
    </border>
    <border>
      <left/>
      <right/>
      <top style="thin">
        <color rgb="FF92D050"/>
      </top>
      <bottom style="thin">
        <color rgb="FF92D050"/>
      </bottom>
      <diagonal/>
    </border>
    <border>
      <left style="thin">
        <color rgb="FF66FFCC"/>
      </left>
      <right/>
      <top/>
      <bottom/>
      <diagonal/>
    </border>
    <border>
      <left style="thin">
        <color rgb="FF66FFCC"/>
      </left>
      <right/>
      <top/>
      <bottom style="medium">
        <color rgb="FF00FF9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21FFB5"/>
      </left>
      <right style="medium">
        <color rgb="FF21FFB5"/>
      </right>
      <top style="medium">
        <color rgb="FF21FFB5"/>
      </top>
      <bottom style="medium">
        <color rgb="FF21FFB5"/>
      </bottom>
      <diagonal/>
    </border>
    <border>
      <left style="medium">
        <color rgb="FF21FFB5"/>
      </left>
      <right style="thin">
        <color rgb="FF92D050"/>
      </right>
      <top style="medium">
        <color rgb="FF21FFB5"/>
      </top>
      <bottom style="medium">
        <color rgb="FF21FFB5"/>
      </bottom>
      <diagonal/>
    </border>
    <border>
      <left style="thin">
        <color rgb="FF92D050"/>
      </left>
      <right style="thin">
        <color rgb="FF92D050"/>
      </right>
      <top style="medium">
        <color rgb="FF21FFB5"/>
      </top>
      <bottom style="medium">
        <color rgb="FF21FFB5"/>
      </bottom>
      <diagonal/>
    </border>
    <border>
      <left style="thin">
        <color rgb="FF92D050"/>
      </left>
      <right style="medium">
        <color rgb="FF21FFB5"/>
      </right>
      <top style="medium">
        <color rgb="FF21FFB5"/>
      </top>
      <bottom style="medium">
        <color rgb="FF21FFB5"/>
      </bottom>
      <diagonal/>
    </border>
    <border>
      <left/>
      <right/>
      <top/>
      <bottom style="thin">
        <color rgb="FF66FFCC"/>
      </bottom>
      <diagonal/>
    </border>
    <border>
      <left/>
      <right style="thin">
        <color rgb="FF66FFCC"/>
      </right>
      <top/>
      <bottom style="thin">
        <color rgb="FF66FFCC"/>
      </bottom>
      <diagonal/>
    </border>
    <border>
      <left style="thin">
        <color rgb="FF66FFCC"/>
      </left>
      <right style="medium">
        <color rgb="FF66FFCC"/>
      </right>
      <top/>
      <bottom style="thin">
        <color rgb="FF92D050"/>
      </bottom>
      <diagonal/>
    </border>
    <border>
      <left style="medium">
        <color rgb="FF21FFB5"/>
      </left>
      <right style="medium">
        <color rgb="FF00FF99"/>
      </right>
      <top style="medium">
        <color rgb="FF21FFB5"/>
      </top>
      <bottom style="medium">
        <color rgb="FF21FFB5"/>
      </bottom>
      <diagonal/>
    </border>
    <border>
      <left style="medium">
        <color rgb="FF00FF99"/>
      </left>
      <right style="medium">
        <color rgb="FF21FFB5"/>
      </right>
      <top style="medium">
        <color rgb="FF21FFB5"/>
      </top>
      <bottom style="medium">
        <color rgb="FF21FFB5"/>
      </bottom>
      <diagonal/>
    </border>
    <border>
      <left style="medium">
        <color rgb="FF00FF99"/>
      </left>
      <right style="medium">
        <color rgb="FF00FF99"/>
      </right>
      <top style="medium">
        <color rgb="FF21FFB5"/>
      </top>
      <bottom style="medium">
        <color rgb="FF21FFB5"/>
      </bottom>
      <diagonal/>
    </border>
    <border>
      <left/>
      <right style="thin">
        <color rgb="FF00FF99"/>
      </right>
      <top/>
      <bottom style="medium">
        <color rgb="FF21FFB5"/>
      </bottom>
      <diagonal/>
    </border>
    <border>
      <left/>
      <right style="medium">
        <color rgb="FF21FFB5"/>
      </right>
      <top/>
      <bottom style="medium">
        <color rgb="FF21FFB5"/>
      </bottom>
      <diagonal/>
    </border>
    <border>
      <left style="medium">
        <color rgb="FF21FFB5"/>
      </left>
      <right style="thin">
        <color rgb="FF66FFCC"/>
      </right>
      <top/>
      <bottom style="medium">
        <color rgb="FF21FFB5"/>
      </bottom>
      <diagonal/>
    </border>
    <border>
      <left style="medium">
        <color rgb="FF21FFB5"/>
      </left>
      <right style="thin">
        <color rgb="FF00FF99"/>
      </right>
      <top style="thin">
        <color rgb="FF92D050"/>
      </top>
      <bottom style="thin">
        <color rgb="FF92D050"/>
      </bottom>
      <diagonal/>
    </border>
    <border>
      <left/>
      <right style="medium">
        <color rgb="FF21FFB5"/>
      </right>
      <top style="thin">
        <color rgb="FF92D050"/>
      </top>
      <bottom style="thin">
        <color rgb="FF92D050"/>
      </bottom>
      <diagonal/>
    </border>
    <border>
      <left style="medium">
        <color rgb="FF21FFB5"/>
      </left>
      <right style="thin">
        <color rgb="FF00FF99"/>
      </right>
      <top/>
      <bottom style="medium">
        <color rgb="FF21FFB5"/>
      </bottom>
      <diagonal/>
    </border>
    <border>
      <left style="medium">
        <color rgb="FF21FFB5"/>
      </left>
      <right/>
      <top style="medium">
        <color rgb="FF21FFB5"/>
      </top>
      <bottom/>
      <diagonal/>
    </border>
    <border>
      <left style="medium">
        <color rgb="FF21FFB5"/>
      </left>
      <right/>
      <top/>
      <bottom style="medium">
        <color rgb="FF21FFB5"/>
      </bottom>
      <diagonal/>
    </border>
    <border>
      <left style="thin">
        <color rgb="FF66FFCC"/>
      </left>
      <right style="medium">
        <color rgb="FF21FFB5"/>
      </right>
      <top style="thin">
        <color rgb="FF92D050"/>
      </top>
      <bottom style="thin">
        <color rgb="FF92D050"/>
      </bottom>
      <diagonal/>
    </border>
    <border>
      <left/>
      <right style="thin">
        <color rgb="FF66FFCC"/>
      </right>
      <top style="thin">
        <color theme="6"/>
      </top>
      <bottom/>
      <diagonal/>
    </border>
    <border>
      <left style="thin">
        <color rgb="FF66FFCC"/>
      </left>
      <right style="thin">
        <color rgb="FF66FFCC"/>
      </right>
      <top style="thin">
        <color theme="6"/>
      </top>
      <bottom/>
      <diagonal/>
    </border>
    <border>
      <left/>
      <right style="thin">
        <color rgb="FF66FFCC"/>
      </right>
      <top style="thin">
        <color rgb="FF92D050"/>
      </top>
      <bottom/>
      <diagonal/>
    </border>
    <border>
      <left style="thin">
        <color rgb="FF66FFCC"/>
      </left>
      <right style="thin">
        <color rgb="FF66FFCC"/>
      </right>
      <top style="thin">
        <color rgb="FF92D050"/>
      </top>
      <bottom/>
      <diagonal/>
    </border>
    <border>
      <left style="medium">
        <color rgb="FF66FFCC"/>
      </left>
      <right/>
      <top/>
      <bottom style="medium">
        <color rgb="FF00FF99"/>
      </bottom>
      <diagonal/>
    </border>
    <border>
      <left style="medium">
        <color rgb="FF21FFB5"/>
      </left>
      <right style="medium">
        <color rgb="FF66FFCC"/>
      </right>
      <top/>
      <bottom/>
      <diagonal/>
    </border>
    <border>
      <left style="medium">
        <color rgb="FF21FFB5"/>
      </left>
      <right style="thin">
        <color rgb="FF66FFCC"/>
      </right>
      <top style="thin">
        <color theme="6"/>
      </top>
      <bottom style="thin">
        <color theme="6"/>
      </bottom>
      <diagonal/>
    </border>
    <border>
      <left style="medium">
        <color rgb="FF21FFB5"/>
      </left>
      <right style="medium">
        <color rgb="FF66FFCC"/>
      </right>
      <top style="medium">
        <color rgb="FF00FF99"/>
      </top>
      <bottom style="medium">
        <color rgb="FF21FFB5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 style="medium">
        <color rgb="FF21FFB5"/>
      </left>
      <right style="medium">
        <color rgb="FF21FFB5"/>
      </right>
      <top style="medium">
        <color rgb="FF21FFB5"/>
      </top>
      <bottom/>
      <diagonal/>
    </border>
    <border>
      <left style="medium">
        <color rgb="FF21FFB5"/>
      </left>
      <right style="medium">
        <color rgb="FF21FFB5"/>
      </right>
      <top/>
      <bottom/>
      <diagonal/>
    </border>
    <border>
      <left style="medium">
        <color rgb="FF21FFB5"/>
      </left>
      <right style="medium">
        <color rgb="FF21FFB5"/>
      </right>
      <top/>
      <bottom style="medium">
        <color rgb="FF21FFB5"/>
      </bottom>
      <diagonal/>
    </border>
    <border>
      <left style="medium">
        <color rgb="FF21FFB5"/>
      </left>
      <right style="medium">
        <color rgb="FF66FFCC"/>
      </right>
      <top style="thin">
        <color rgb="FF92D050"/>
      </top>
      <bottom style="thin">
        <color rgb="FF92D050"/>
      </bottom>
      <diagonal/>
    </border>
    <border>
      <left/>
      <right/>
      <top style="thin">
        <color rgb="FF92D050"/>
      </top>
      <bottom/>
      <diagonal/>
    </border>
    <border>
      <left style="thin">
        <color rgb="FF66FFCC"/>
      </left>
      <right/>
      <top style="thin">
        <color rgb="FF92D050"/>
      </top>
      <bottom/>
      <diagonal/>
    </border>
    <border>
      <left style="thin">
        <color rgb="FF66FFCC"/>
      </left>
      <right style="medium">
        <color rgb="FF66FFCC"/>
      </right>
      <top style="thin">
        <color rgb="FF92D050"/>
      </top>
      <bottom/>
      <diagonal/>
    </border>
    <border>
      <left style="medium">
        <color rgb="FF21FFB5"/>
      </left>
      <right style="thin">
        <color rgb="FF66FFCC"/>
      </right>
      <top style="medium">
        <color rgb="FF21FFB5"/>
      </top>
      <bottom style="thin">
        <color theme="6"/>
      </bottom>
      <diagonal/>
    </border>
    <border>
      <left style="thin">
        <color rgb="FF66FFCC"/>
      </left>
      <right style="thin">
        <color rgb="FF66FFCC"/>
      </right>
      <top style="medium">
        <color rgb="FF21FFB5"/>
      </top>
      <bottom style="thin">
        <color theme="6"/>
      </bottom>
      <diagonal/>
    </border>
    <border>
      <left/>
      <right style="medium">
        <color rgb="FF21FFB5"/>
      </right>
      <top style="medium">
        <color rgb="FF21FFB5"/>
      </top>
      <bottom style="thin">
        <color theme="6"/>
      </bottom>
      <diagonal/>
    </border>
    <border>
      <left/>
      <right style="medium">
        <color rgb="FF21FFB5"/>
      </right>
      <top style="thin">
        <color theme="6"/>
      </top>
      <bottom style="thin">
        <color theme="6"/>
      </bottom>
      <diagonal/>
    </border>
    <border>
      <left style="medium">
        <color rgb="FF21FFB5"/>
      </left>
      <right style="medium">
        <color rgb="FF66FFCC"/>
      </right>
      <top/>
      <bottom style="thin">
        <color theme="6"/>
      </bottom>
      <diagonal/>
    </border>
    <border>
      <left style="medium">
        <color rgb="FF21FFB5"/>
      </left>
      <right style="medium">
        <color rgb="FF66FFCC"/>
      </right>
      <top style="thin">
        <color theme="6"/>
      </top>
      <bottom style="thin">
        <color theme="6"/>
      </bottom>
      <diagonal/>
    </border>
    <border>
      <left style="medium">
        <color rgb="FF21FFB5"/>
      </left>
      <right/>
      <top style="medium">
        <color rgb="FF21FFB5"/>
      </top>
      <bottom style="medium">
        <color rgb="FF21FFB5"/>
      </bottom>
      <diagonal/>
    </border>
    <border>
      <left/>
      <right/>
      <top/>
      <bottom style="medium">
        <color rgb="FF21FFB5"/>
      </bottom>
      <diagonal/>
    </border>
    <border>
      <left style="medium">
        <color rgb="FF66FFCC"/>
      </left>
      <right/>
      <top style="medium">
        <color rgb="FF21FFB5"/>
      </top>
      <bottom style="thin">
        <color rgb="FF66FFCC"/>
      </bottom>
      <diagonal/>
    </border>
    <border>
      <left/>
      <right style="thin">
        <color rgb="FF66FFCC"/>
      </right>
      <top style="medium">
        <color rgb="FF21FFB5"/>
      </top>
      <bottom style="thin">
        <color rgb="FF66FFCC"/>
      </bottom>
      <diagonal/>
    </border>
    <border>
      <left style="medium">
        <color rgb="FF21FFB5"/>
      </left>
      <right style="thin">
        <color rgb="FF66FFCC"/>
      </right>
      <top style="thin">
        <color theme="6"/>
      </top>
      <bottom style="medium">
        <color rgb="FF21FFB5"/>
      </bottom>
      <diagonal/>
    </border>
    <border>
      <left style="thin">
        <color rgb="FF66FFCC"/>
      </left>
      <right style="thin">
        <color rgb="FF66FFCC"/>
      </right>
      <top style="thin">
        <color theme="6"/>
      </top>
      <bottom style="medium">
        <color rgb="FF21FFB5"/>
      </bottom>
      <diagonal/>
    </border>
    <border>
      <left/>
      <right style="medium">
        <color rgb="FF21FFB5"/>
      </right>
      <top style="thin">
        <color theme="6"/>
      </top>
      <bottom style="medium">
        <color rgb="FF21FFB5"/>
      </bottom>
      <diagonal/>
    </border>
    <border>
      <left style="thin">
        <color rgb="FF00FF99"/>
      </left>
      <right style="thin">
        <color rgb="FF00FF99"/>
      </right>
      <top style="medium">
        <color rgb="FF21FFB5"/>
      </top>
      <bottom style="medium">
        <color rgb="FF21FFB5"/>
      </bottom>
      <diagonal/>
    </border>
    <border>
      <left style="thin">
        <color rgb="FF00FF99"/>
      </left>
      <right style="medium">
        <color rgb="FF21FFB5"/>
      </right>
      <top style="medium">
        <color rgb="FF21FFB5"/>
      </top>
      <bottom style="medium">
        <color rgb="FF21FFB5"/>
      </bottom>
      <diagonal/>
    </border>
    <border>
      <left style="thin">
        <color rgb="FF66FFCC"/>
      </left>
      <right style="medium">
        <color rgb="FF21FFB5"/>
      </right>
      <top/>
      <bottom/>
      <diagonal/>
    </border>
    <border>
      <left style="thin">
        <color rgb="FF66FFCC"/>
      </left>
      <right style="medium">
        <color rgb="FF21FFB5"/>
      </right>
      <top/>
      <bottom style="medium">
        <color rgb="FF00FF99"/>
      </bottom>
      <diagonal/>
    </border>
    <border>
      <left style="thin">
        <color rgb="FF66FFCC"/>
      </left>
      <right style="medium">
        <color rgb="FF21FFB5"/>
      </right>
      <top style="thin">
        <color rgb="FF92D050"/>
      </top>
      <bottom/>
      <diagonal/>
    </border>
    <border>
      <left style="thick">
        <color rgb="FF21FFB5"/>
      </left>
      <right style="medium">
        <color rgb="FF21FFB5"/>
      </right>
      <top style="thick">
        <color rgb="FF21FFB5"/>
      </top>
      <bottom/>
      <diagonal/>
    </border>
    <border>
      <left/>
      <right/>
      <top style="thick">
        <color rgb="FF21FFB5"/>
      </top>
      <bottom style="medium">
        <color rgb="FF21FFB5"/>
      </bottom>
      <diagonal/>
    </border>
    <border>
      <left/>
      <right style="medium">
        <color rgb="FF21FFB5"/>
      </right>
      <top style="thick">
        <color rgb="FF21FFB5"/>
      </top>
      <bottom style="medium">
        <color rgb="FF21FFB5"/>
      </bottom>
      <diagonal/>
    </border>
    <border>
      <left style="medium">
        <color rgb="FF21FFB5"/>
      </left>
      <right/>
      <top style="thick">
        <color rgb="FF21FFB5"/>
      </top>
      <bottom style="medium">
        <color rgb="FF21FFB5"/>
      </bottom>
      <diagonal/>
    </border>
    <border>
      <left style="medium">
        <color rgb="FF21FFB5"/>
      </left>
      <right style="thick">
        <color rgb="FF21FFB5"/>
      </right>
      <top style="thick">
        <color rgb="FF21FFB5"/>
      </top>
      <bottom/>
      <diagonal/>
    </border>
    <border>
      <left style="thick">
        <color rgb="FF21FFB5"/>
      </left>
      <right style="medium">
        <color rgb="FF21FFB5"/>
      </right>
      <top/>
      <bottom/>
      <diagonal/>
    </border>
    <border>
      <left style="medium">
        <color rgb="FF21FFB5"/>
      </left>
      <right style="thick">
        <color rgb="FF21FFB5"/>
      </right>
      <top/>
      <bottom/>
      <diagonal/>
    </border>
    <border>
      <left style="thick">
        <color rgb="FF21FFB5"/>
      </left>
      <right style="medium">
        <color rgb="FF21FFB5"/>
      </right>
      <top/>
      <bottom style="medium">
        <color rgb="FF21FFB5"/>
      </bottom>
      <diagonal/>
    </border>
    <border>
      <left style="thick">
        <color rgb="FF21FFB5"/>
      </left>
      <right style="medium">
        <color rgb="FF66FFCC"/>
      </right>
      <top/>
      <bottom style="thin">
        <color theme="6"/>
      </bottom>
      <diagonal/>
    </border>
    <border>
      <left style="thick">
        <color rgb="FF21FFB5"/>
      </left>
      <right style="medium">
        <color rgb="FF66FFCC"/>
      </right>
      <top style="thin">
        <color theme="6"/>
      </top>
      <bottom style="thin">
        <color theme="6"/>
      </bottom>
      <diagonal/>
    </border>
    <border>
      <left style="thick">
        <color rgb="FF21FFB5"/>
      </left>
      <right style="medium">
        <color rgb="FF66FFCC"/>
      </right>
      <top style="thin">
        <color theme="6"/>
      </top>
      <bottom/>
      <diagonal/>
    </border>
    <border>
      <left style="thick">
        <color rgb="FF21FFB5"/>
      </left>
      <right style="medium">
        <color rgb="FF21FFB5"/>
      </right>
      <top style="medium">
        <color rgb="FF21FFB5"/>
      </top>
      <bottom style="medium">
        <color rgb="FF21FFB5"/>
      </bottom>
      <diagonal/>
    </border>
    <border>
      <left style="thick">
        <color rgb="FF21FFB5"/>
      </left>
      <right style="medium">
        <color rgb="FF66FFCC"/>
      </right>
      <top/>
      <bottom/>
      <diagonal/>
    </border>
    <border>
      <left style="thick">
        <color rgb="FF21FFB5"/>
      </left>
      <right style="medium">
        <color rgb="FF66FFCC"/>
      </right>
      <top style="medium">
        <color rgb="FF00FF99"/>
      </top>
      <bottom style="thick">
        <color rgb="FF21FFB5"/>
      </bottom>
      <diagonal/>
    </border>
    <border>
      <left style="medium">
        <color rgb="FF21FFB5"/>
      </left>
      <right style="medium">
        <color rgb="FF21FFB5"/>
      </right>
      <top style="medium">
        <color rgb="FF21FFB5"/>
      </top>
      <bottom style="thick">
        <color rgb="FF21FFB5"/>
      </bottom>
      <diagonal/>
    </border>
    <border>
      <left style="medium">
        <color rgb="FF21FFB5"/>
      </left>
      <right style="thick">
        <color rgb="FF21FFB5"/>
      </right>
      <top/>
      <bottom style="thick">
        <color rgb="FF21FFB5"/>
      </bottom>
      <diagonal/>
    </border>
    <border>
      <left/>
      <right style="medium">
        <color rgb="FF21FFB5"/>
      </right>
      <top style="medium">
        <color rgb="FF21FFB5"/>
      </top>
      <bottom style="medium">
        <color rgb="FF21FFB5"/>
      </bottom>
      <diagonal/>
    </border>
    <border>
      <left/>
      <right/>
      <top style="medium">
        <color rgb="FF21FFB5"/>
      </top>
      <bottom style="medium">
        <color rgb="FF21FFB5"/>
      </bottom>
      <diagonal/>
    </border>
    <border>
      <left style="medium">
        <color rgb="FF21FFB5"/>
      </left>
      <right/>
      <top/>
      <bottom/>
      <diagonal/>
    </border>
    <border>
      <left/>
      <right style="thin">
        <color rgb="FF66FFCC"/>
      </right>
      <top/>
      <bottom style="thin">
        <color theme="6"/>
      </bottom>
      <diagonal/>
    </border>
    <border>
      <left/>
      <right/>
      <top style="medium">
        <color rgb="FF21FFB5"/>
      </top>
      <bottom/>
      <diagonal/>
    </border>
    <border>
      <left/>
      <right style="thin">
        <color rgb="FF92D050"/>
      </right>
      <top style="medium">
        <color rgb="FF21FFB5"/>
      </top>
      <bottom style="medium">
        <color rgb="FF21FFB5"/>
      </bottom>
      <diagonal/>
    </border>
    <border>
      <left/>
      <right/>
      <top/>
      <bottom style="thin">
        <color theme="6"/>
      </bottom>
      <diagonal/>
    </border>
    <border>
      <left/>
      <right/>
      <top style="thick">
        <color rgb="FF21FFB5"/>
      </top>
      <bottom/>
      <diagonal/>
    </border>
    <border>
      <left/>
      <right style="medium">
        <color rgb="FF66FFCC"/>
      </right>
      <top/>
      <bottom style="thin">
        <color theme="6"/>
      </bottom>
      <diagonal/>
    </border>
  </borders>
  <cellStyleXfs count="146">
    <xf numFmtId="0" fontId="0" fillId="0" borderId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8" fillId="0" borderId="0">
      <alignment horizontal="center"/>
    </xf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5" fillId="0" borderId="0"/>
    <xf numFmtId="0" fontId="24" fillId="0" borderId="0"/>
    <xf numFmtId="0" fontId="25" fillId="0" borderId="0" applyNumberFormat="0" applyFill="0" applyBorder="0" applyAlignment="0" applyProtection="0"/>
    <xf numFmtId="0" fontId="26" fillId="0" borderId="22" applyNumberFormat="0" applyFill="0" applyAlignment="0" applyProtection="0"/>
    <xf numFmtId="0" fontId="27" fillId="0" borderId="23" applyNumberFormat="0" applyFill="0" applyAlignment="0" applyProtection="0"/>
    <xf numFmtId="0" fontId="28" fillId="0" borderId="24" applyNumberFormat="0" applyFill="0" applyAlignment="0" applyProtection="0"/>
    <xf numFmtId="0" fontId="28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30" fillId="7" borderId="0" applyNumberFormat="0" applyBorder="0" applyAlignment="0" applyProtection="0"/>
    <xf numFmtId="0" fontId="31" fillId="8" borderId="0" applyNumberFormat="0" applyBorder="0" applyAlignment="0" applyProtection="0"/>
    <xf numFmtId="0" fontId="32" fillId="9" borderId="25" applyNumberFormat="0" applyAlignment="0" applyProtection="0"/>
    <xf numFmtId="0" fontId="33" fillId="10" borderId="26" applyNumberFormat="0" applyAlignment="0" applyProtection="0"/>
    <xf numFmtId="0" fontId="34" fillId="10" borderId="25" applyNumberFormat="0" applyAlignment="0" applyProtection="0"/>
    <xf numFmtId="0" fontId="35" fillId="0" borderId="27" applyNumberFormat="0" applyFill="0" applyAlignment="0" applyProtection="0"/>
    <xf numFmtId="0" fontId="36" fillId="11" borderId="28" applyNumberFormat="0" applyAlignment="0" applyProtection="0"/>
    <xf numFmtId="0" fontId="37" fillId="0" borderId="0" applyNumberFormat="0" applyFill="0" applyBorder="0" applyAlignment="0" applyProtection="0"/>
    <xf numFmtId="0" fontId="24" fillId="12" borderId="29" applyNumberFormat="0" applyFont="0" applyAlignment="0" applyProtection="0"/>
    <xf numFmtId="0" fontId="38" fillId="0" borderId="0" applyNumberFormat="0" applyFill="0" applyBorder="0" applyAlignment="0" applyProtection="0"/>
    <xf numFmtId="0" fontId="39" fillId="0" borderId="30" applyNumberFormat="0" applyFill="0" applyAlignment="0" applyProtection="0"/>
    <xf numFmtId="0" fontId="40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40" fillId="20" borderId="0" applyNumberFormat="0" applyBorder="0" applyAlignment="0" applyProtection="0"/>
    <xf numFmtId="0" fontId="40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40" fillId="24" borderId="0" applyNumberFormat="0" applyBorder="0" applyAlignment="0" applyProtection="0"/>
    <xf numFmtId="0" fontId="40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40" fillId="28" borderId="0" applyNumberFormat="0" applyBorder="0" applyAlignment="0" applyProtection="0"/>
    <xf numFmtId="0" fontId="40" fillId="29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40" fillId="36" borderId="0" applyNumberFormat="0" applyBorder="0" applyAlignment="0" applyProtection="0"/>
    <xf numFmtId="0" fontId="4" fillId="0" borderId="0"/>
    <xf numFmtId="0" fontId="47" fillId="0" borderId="0" applyNumberFormat="0" applyFill="0" applyBorder="0" applyAlignment="0" applyProtection="0"/>
    <xf numFmtId="0" fontId="48" fillId="0" borderId="22" applyNumberFormat="0" applyFill="0" applyAlignment="0" applyProtection="0"/>
    <xf numFmtId="0" fontId="49" fillId="0" borderId="23" applyNumberFormat="0" applyFill="0" applyAlignment="0" applyProtection="0"/>
    <xf numFmtId="0" fontId="50" fillId="0" borderId="24" applyNumberFormat="0" applyFill="0" applyAlignment="0" applyProtection="0"/>
    <xf numFmtId="0" fontId="50" fillId="0" borderId="0" applyNumberFormat="0" applyFill="0" applyBorder="0" applyAlignment="0" applyProtection="0"/>
    <xf numFmtId="0" fontId="51" fillId="6" borderId="0" applyNumberFormat="0" applyBorder="0" applyAlignment="0" applyProtection="0"/>
    <xf numFmtId="0" fontId="52" fillId="7" borderId="0" applyNumberFormat="0" applyBorder="0" applyAlignment="0" applyProtection="0"/>
    <xf numFmtId="0" fontId="53" fillId="8" borderId="0" applyNumberFormat="0" applyBorder="0" applyAlignment="0" applyProtection="0"/>
    <xf numFmtId="0" fontId="54" fillId="9" borderId="25" applyNumberFormat="0" applyAlignment="0" applyProtection="0"/>
    <xf numFmtId="0" fontId="55" fillId="10" borderId="26" applyNumberFormat="0" applyAlignment="0" applyProtection="0"/>
    <xf numFmtId="0" fontId="56" fillId="10" borderId="25" applyNumberFormat="0" applyAlignment="0" applyProtection="0"/>
    <xf numFmtId="0" fontId="57" fillId="0" borderId="27" applyNumberFormat="0" applyFill="0" applyAlignment="0" applyProtection="0"/>
    <xf numFmtId="0" fontId="58" fillId="11" borderId="28" applyNumberFormat="0" applyAlignment="0" applyProtection="0"/>
    <xf numFmtId="0" fontId="59" fillId="0" borderId="0" applyNumberFormat="0" applyFill="0" applyBorder="0" applyAlignment="0" applyProtection="0"/>
    <xf numFmtId="0" fontId="4" fillId="12" borderId="29" applyNumberFormat="0" applyFont="0" applyAlignment="0" applyProtection="0"/>
    <xf numFmtId="0" fontId="60" fillId="0" borderId="0" applyNumberFormat="0" applyFill="0" applyBorder="0" applyAlignment="0" applyProtection="0"/>
    <xf numFmtId="0" fontId="61" fillId="0" borderId="30" applyNumberFormat="0" applyFill="0" applyAlignment="0" applyProtection="0"/>
    <xf numFmtId="0" fontId="6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62" fillId="16" borderId="0" applyNumberFormat="0" applyBorder="0" applyAlignment="0" applyProtection="0"/>
    <xf numFmtId="0" fontId="6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62" fillId="20" borderId="0" applyNumberFormat="0" applyBorder="0" applyAlignment="0" applyProtection="0"/>
    <xf numFmtId="0" fontId="6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62" fillId="24" borderId="0" applyNumberFormat="0" applyBorder="0" applyAlignment="0" applyProtection="0"/>
    <xf numFmtId="0" fontId="6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62" fillId="28" borderId="0" applyNumberFormat="0" applyBorder="0" applyAlignment="0" applyProtection="0"/>
    <xf numFmtId="0" fontId="6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62" fillId="32" borderId="0" applyNumberFormat="0" applyBorder="0" applyAlignment="0" applyProtection="0"/>
    <xf numFmtId="0" fontId="62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62" fillId="36" borderId="0" applyNumberFormat="0" applyBorder="0" applyAlignment="0" applyProtection="0"/>
    <xf numFmtId="0" fontId="3" fillId="0" borderId="0"/>
    <xf numFmtId="0" fontId="3" fillId="12" borderId="29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2" fillId="0" borderId="0"/>
    <xf numFmtId="0" fontId="2" fillId="12" borderId="29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1" fillId="0" borderId="0"/>
    <xf numFmtId="0" fontId="1" fillId="12" borderId="2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60">
    <xf numFmtId="0" fontId="0" fillId="0" borderId="0" xfId="0"/>
    <xf numFmtId="0" fontId="17" fillId="5" borderId="11" xfId="1" applyFont="1" applyFill="1" applyBorder="1" applyAlignment="1">
      <alignment horizontal="center" vertical="center" wrapText="1" readingOrder="2"/>
    </xf>
    <xf numFmtId="0" fontId="17" fillId="5" borderId="12" xfId="1" applyFont="1" applyFill="1" applyBorder="1" applyAlignment="1">
      <alignment horizontal="center" vertical="center" wrapText="1" readingOrder="2"/>
    </xf>
    <xf numFmtId="0" fontId="17" fillId="5" borderId="13" xfId="1" applyFont="1" applyFill="1" applyBorder="1" applyAlignment="1">
      <alignment horizontal="center" vertical="center" wrapText="1" readingOrder="2"/>
    </xf>
    <xf numFmtId="0" fontId="18" fillId="0" borderId="11" xfId="1" applyFont="1" applyFill="1" applyBorder="1" applyAlignment="1">
      <alignment horizontal="center" vertical="center" wrapText="1" readingOrder="2"/>
    </xf>
    <xf numFmtId="0" fontId="18" fillId="0" borderId="12" xfId="1" applyFont="1" applyFill="1" applyBorder="1" applyAlignment="1">
      <alignment horizontal="center" vertical="center" wrapText="1" readingOrder="2"/>
    </xf>
    <xf numFmtId="0" fontId="18" fillId="0" borderId="13" xfId="1" applyFont="1" applyFill="1" applyBorder="1" applyAlignment="1">
      <alignment horizontal="center" vertical="center" wrapText="1" readingOrder="2"/>
    </xf>
    <xf numFmtId="0" fontId="17" fillId="5" borderId="14" xfId="1" applyFont="1" applyFill="1" applyBorder="1" applyAlignment="1">
      <alignment horizontal="center" vertical="center" wrapText="1" readingOrder="2"/>
    </xf>
    <xf numFmtId="0" fontId="18" fillId="0" borderId="14" xfId="1" applyFont="1" applyFill="1" applyBorder="1" applyAlignment="1">
      <alignment horizontal="center" vertical="center" wrapText="1" readingOrder="2"/>
    </xf>
    <xf numFmtId="0" fontId="17" fillId="5" borderId="16" xfId="1" applyFont="1" applyFill="1" applyBorder="1" applyAlignment="1">
      <alignment horizontal="center" vertical="center" wrapText="1" readingOrder="2"/>
    </xf>
    <xf numFmtId="0" fontId="18" fillId="0" borderId="16" xfId="1" applyFont="1" applyFill="1" applyBorder="1" applyAlignment="1">
      <alignment horizontal="center" vertical="center" wrapText="1" readingOrder="2"/>
    </xf>
    <xf numFmtId="0" fontId="22" fillId="2" borderId="2" xfId="1" applyFont="1" applyFill="1" applyBorder="1" applyAlignment="1">
      <alignment horizontal="center" vertical="center" wrapText="1" readingOrder="2"/>
    </xf>
    <xf numFmtId="0" fontId="22" fillId="2" borderId="9" xfId="1" applyFont="1" applyFill="1" applyBorder="1" applyAlignment="1">
      <alignment horizontal="center" vertical="center" wrapText="1" readingOrder="2"/>
    </xf>
    <xf numFmtId="168" fontId="0" fillId="0" borderId="0" xfId="0" applyNumberFormat="1"/>
    <xf numFmtId="1" fontId="0" fillId="0" borderId="0" xfId="0" applyNumberFormat="1"/>
    <xf numFmtId="1" fontId="20" fillId="2" borderId="19" xfId="1" applyNumberFormat="1" applyFont="1" applyFill="1" applyBorder="1" applyAlignment="1">
      <alignment horizontal="center" vertical="center" wrapText="1" readingOrder="2"/>
    </xf>
    <xf numFmtId="1" fontId="20" fillId="5" borderId="19" xfId="1" applyNumberFormat="1" applyFont="1" applyFill="1" applyBorder="1" applyAlignment="1">
      <alignment horizontal="center" vertical="center" wrapText="1" readingOrder="2"/>
    </xf>
    <xf numFmtId="169" fontId="0" fillId="0" borderId="0" xfId="0" applyNumberFormat="1"/>
    <xf numFmtId="0" fontId="21" fillId="2" borderId="42" xfId="0" applyFont="1" applyFill="1" applyBorder="1" applyAlignment="1">
      <alignment horizontal="center" vertical="center"/>
    </xf>
    <xf numFmtId="0" fontId="21" fillId="2" borderId="43" xfId="0" applyFont="1" applyFill="1" applyBorder="1" applyAlignment="1">
      <alignment horizontal="center" vertical="center"/>
    </xf>
    <xf numFmtId="0" fontId="21" fillId="2" borderId="46" xfId="0" applyFont="1" applyFill="1" applyBorder="1" applyAlignment="1">
      <alignment horizontal="center" vertical="center"/>
    </xf>
    <xf numFmtId="1" fontId="20" fillId="5" borderId="44" xfId="1" applyNumberFormat="1" applyFont="1" applyFill="1" applyBorder="1" applyAlignment="1">
      <alignment horizontal="center" vertical="center" wrapText="1" readingOrder="2"/>
    </xf>
    <xf numFmtId="1" fontId="20" fillId="5" borderId="45" xfId="1" applyNumberFormat="1" applyFont="1" applyFill="1" applyBorder="1" applyAlignment="1">
      <alignment horizontal="center" vertical="center" wrapText="1" readingOrder="2"/>
    </xf>
    <xf numFmtId="1" fontId="20" fillId="2" borderId="44" xfId="1" applyNumberFormat="1" applyFont="1" applyFill="1" applyBorder="1" applyAlignment="1">
      <alignment horizontal="center" vertical="center" wrapText="1" readingOrder="2"/>
    </xf>
    <xf numFmtId="1" fontId="20" fillId="2" borderId="45" xfId="1" applyNumberFormat="1" applyFont="1" applyFill="1" applyBorder="1" applyAlignment="1">
      <alignment horizontal="center" vertical="center" wrapText="1" readingOrder="2"/>
    </xf>
    <xf numFmtId="1" fontId="20" fillId="37" borderId="31" xfId="1" applyNumberFormat="1" applyFont="1" applyFill="1" applyBorder="1" applyAlignment="1">
      <alignment horizontal="center" vertical="center" wrapText="1"/>
    </xf>
    <xf numFmtId="0" fontId="18" fillId="0" borderId="50" xfId="1" applyFont="1" applyFill="1" applyBorder="1" applyAlignment="1">
      <alignment horizontal="center" vertical="center" wrapText="1" readingOrder="2"/>
    </xf>
    <xf numFmtId="0" fontId="18" fillId="0" borderId="17" xfId="1" applyFont="1" applyFill="1" applyBorder="1" applyAlignment="1">
      <alignment horizontal="center" vertical="center" wrapText="1" readingOrder="2"/>
    </xf>
    <xf numFmtId="0" fontId="18" fillId="0" borderId="51" xfId="1" applyFont="1" applyFill="1" applyBorder="1" applyAlignment="1">
      <alignment horizontal="center" vertical="center" wrapText="1" readingOrder="2"/>
    </xf>
    <xf numFmtId="0" fontId="18" fillId="0" borderId="52" xfId="1" applyFont="1" applyFill="1" applyBorder="1" applyAlignment="1">
      <alignment horizontal="center" vertical="center" wrapText="1" readingOrder="2"/>
    </xf>
    <xf numFmtId="0" fontId="18" fillId="0" borderId="53" xfId="1" applyFont="1" applyFill="1" applyBorder="1" applyAlignment="1">
      <alignment horizontal="center" vertical="center" wrapText="1" readingOrder="2"/>
    </xf>
    <xf numFmtId="0" fontId="23" fillId="37" borderId="31" xfId="1" applyFont="1" applyFill="1" applyBorder="1" applyAlignment="1">
      <alignment horizontal="center" vertical="center" wrapText="1" readingOrder="2"/>
    </xf>
    <xf numFmtId="0" fontId="17" fillId="3" borderId="54" xfId="1" applyFont="1" applyFill="1" applyBorder="1" applyAlignment="1">
      <alignment vertical="center" wrapText="1" readingOrder="2"/>
    </xf>
    <xf numFmtId="0" fontId="17" fillId="3" borderId="2" xfId="1" applyFont="1" applyFill="1" applyBorder="1" applyAlignment="1">
      <alignment vertical="center" wrapText="1" readingOrder="2"/>
    </xf>
    <xf numFmtId="0" fontId="18" fillId="0" borderId="56" xfId="1" applyFont="1" applyFill="1" applyBorder="1" applyAlignment="1">
      <alignment horizontal="center" vertical="center" wrapText="1" readingOrder="2"/>
    </xf>
    <xf numFmtId="0" fontId="19" fillId="3" borderId="55" xfId="1" applyFont="1" applyFill="1" applyBorder="1" applyAlignment="1">
      <alignment horizontal="center" vertical="center" wrapText="1" readingOrder="2"/>
    </xf>
    <xf numFmtId="0" fontId="13" fillId="4" borderId="57" xfId="1" applyFont="1" applyFill="1" applyBorder="1" applyAlignment="1">
      <alignment horizontal="center" vertical="center" wrapText="1"/>
    </xf>
    <xf numFmtId="0" fontId="17" fillId="5" borderId="58" xfId="1" applyFont="1" applyFill="1" applyBorder="1" applyAlignment="1">
      <alignment horizontal="center" vertical="center" wrapText="1" readingOrder="2"/>
    </xf>
    <xf numFmtId="0" fontId="18" fillId="0" borderId="58" xfId="1" applyFont="1" applyFill="1" applyBorder="1" applyAlignment="1">
      <alignment horizontal="center" vertical="center" wrapText="1" readingOrder="2"/>
    </xf>
    <xf numFmtId="0" fontId="11" fillId="5" borderId="62" xfId="1" applyFont="1" applyFill="1" applyBorder="1" applyAlignment="1">
      <alignment horizontal="center" vertical="center" wrapText="1" readingOrder="2"/>
    </xf>
    <xf numFmtId="0" fontId="11" fillId="2" borderId="62" xfId="1" applyFont="1" applyFill="1" applyBorder="1" applyAlignment="1">
      <alignment horizontal="center" vertical="center" wrapText="1" readingOrder="2"/>
    </xf>
    <xf numFmtId="0" fontId="15" fillId="37" borderId="31" xfId="1" applyFont="1" applyFill="1" applyBorder="1" applyAlignment="1">
      <alignment horizontal="center" vertical="center" wrapText="1"/>
    </xf>
    <xf numFmtId="0" fontId="11" fillId="4" borderId="31" xfId="1" applyFont="1" applyFill="1" applyBorder="1" applyAlignment="1">
      <alignment horizontal="center" vertical="center"/>
    </xf>
    <xf numFmtId="1" fontId="20" fillId="4" borderId="31" xfId="1" applyNumberFormat="1" applyFont="1" applyFill="1" applyBorder="1" applyAlignment="1">
      <alignment horizontal="center" vertical="center"/>
    </xf>
    <xf numFmtId="0" fontId="17" fillId="5" borderId="66" xfId="1" applyFont="1" applyFill="1" applyBorder="1" applyAlignment="1">
      <alignment horizontal="center" vertical="center" wrapText="1" readingOrder="2"/>
    </xf>
    <xf numFmtId="0" fontId="17" fillId="5" borderId="67" xfId="1" applyFont="1" applyFill="1" applyBorder="1" applyAlignment="1">
      <alignment horizontal="center" vertical="center" wrapText="1" readingOrder="2"/>
    </xf>
    <xf numFmtId="0" fontId="17" fillId="5" borderId="68" xfId="1" applyFont="1" applyFill="1" applyBorder="1" applyAlignment="1">
      <alignment horizontal="center" vertical="center" wrapText="1" readingOrder="2"/>
    </xf>
    <xf numFmtId="0" fontId="18" fillId="0" borderId="69" xfId="1" applyFont="1" applyFill="1" applyBorder="1" applyAlignment="1">
      <alignment horizontal="center" vertical="center" wrapText="1" readingOrder="2"/>
    </xf>
    <xf numFmtId="0" fontId="16" fillId="5" borderId="70" xfId="1" applyFont="1" applyFill="1" applyBorder="1" applyAlignment="1">
      <alignment horizontal="center" vertical="center" wrapText="1" readingOrder="2"/>
    </xf>
    <xf numFmtId="0" fontId="16" fillId="0" borderId="71" xfId="1" applyFont="1" applyFill="1" applyBorder="1" applyAlignment="1">
      <alignment horizontal="center" vertical="center" wrapText="1" readingOrder="2"/>
    </xf>
    <xf numFmtId="0" fontId="0" fillId="0" borderId="0" xfId="0" applyAlignment="1">
      <alignment vertical="center"/>
    </xf>
    <xf numFmtId="0" fontId="23" fillId="37" borderId="61" xfId="1" applyFont="1" applyFill="1" applyBorder="1" applyAlignment="1">
      <alignment horizontal="center" vertical="center" wrapText="1" readingOrder="2"/>
    </xf>
    <xf numFmtId="0" fontId="17" fillId="5" borderId="56" xfId="1" applyFont="1" applyFill="1" applyBorder="1" applyAlignment="1">
      <alignment horizontal="center" vertical="center" wrapText="1" readingOrder="2"/>
    </xf>
    <xf numFmtId="0" fontId="17" fillId="5" borderId="69" xfId="1" applyFont="1" applyFill="1" applyBorder="1" applyAlignment="1">
      <alignment horizontal="center" vertical="center" wrapText="1" readingOrder="2"/>
    </xf>
    <xf numFmtId="0" fontId="17" fillId="5" borderId="76" xfId="1" applyFont="1" applyFill="1" applyBorder="1" applyAlignment="1">
      <alignment horizontal="center" vertical="center" wrapText="1" readingOrder="2"/>
    </xf>
    <xf numFmtId="0" fontId="17" fillId="5" borderId="77" xfId="1" applyFont="1" applyFill="1" applyBorder="1" applyAlignment="1">
      <alignment horizontal="center" vertical="center" wrapText="1" readingOrder="2"/>
    </xf>
    <xf numFmtId="0" fontId="17" fillId="5" borderId="78" xfId="1" applyFont="1" applyFill="1" applyBorder="1" applyAlignment="1">
      <alignment horizontal="center" vertical="center" wrapText="1" readingOrder="2"/>
    </xf>
    <xf numFmtId="0" fontId="17" fillId="3" borderId="72" xfId="1" applyFont="1" applyFill="1" applyBorder="1" applyAlignment="1">
      <alignment horizontal="center" vertical="center" wrapText="1" readingOrder="2"/>
    </xf>
    <xf numFmtId="0" fontId="17" fillId="3" borderId="79" xfId="1" applyFont="1" applyFill="1" applyBorder="1" applyAlignment="1">
      <alignment horizontal="center" vertical="center" wrapText="1" readingOrder="2"/>
    </xf>
    <xf numFmtId="0" fontId="17" fillId="3" borderId="80" xfId="1" applyFont="1" applyFill="1" applyBorder="1" applyAlignment="1">
      <alignment horizontal="center" vertical="center" wrapText="1" readingOrder="2"/>
    </xf>
    <xf numFmtId="0" fontId="17" fillId="3" borderId="0" xfId="1" applyFont="1" applyFill="1" applyBorder="1" applyAlignment="1">
      <alignment vertical="center" wrapText="1" readingOrder="2"/>
    </xf>
    <xf numFmtId="0" fontId="23" fillId="4" borderId="31" xfId="1" applyFont="1" applyFill="1" applyBorder="1" applyAlignment="1">
      <alignment horizontal="center" vertical="center" wrapText="1" readingOrder="2"/>
    </xf>
    <xf numFmtId="0" fontId="17" fillId="3" borderId="31" xfId="1" applyFont="1" applyFill="1" applyBorder="1" applyAlignment="1">
      <alignment horizontal="center" vertical="center" wrapText="1" readingOrder="2"/>
    </xf>
    <xf numFmtId="0" fontId="17" fillId="5" borderId="49" xfId="1" applyFont="1" applyFill="1" applyBorder="1" applyAlignment="1">
      <alignment horizontal="center" vertical="center" wrapText="1" readingOrder="2"/>
    </xf>
    <xf numFmtId="0" fontId="18" fillId="0" borderId="49" xfId="1" applyFont="1" applyFill="1" applyBorder="1" applyAlignment="1">
      <alignment horizontal="center" vertical="center" wrapText="1" readingOrder="2"/>
    </xf>
    <xf numFmtId="0" fontId="18" fillId="0" borderId="83" xfId="1" applyFont="1" applyFill="1" applyBorder="1" applyAlignment="1">
      <alignment horizontal="center" vertical="center" wrapText="1" readingOrder="2"/>
    </xf>
    <xf numFmtId="0" fontId="16" fillId="5" borderId="92" xfId="1" applyFont="1" applyFill="1" applyBorder="1" applyAlignment="1">
      <alignment horizontal="center" vertical="center" wrapText="1" readingOrder="2"/>
    </xf>
    <xf numFmtId="0" fontId="16" fillId="0" borderId="93" xfId="1" applyFont="1" applyFill="1" applyBorder="1" applyAlignment="1">
      <alignment horizontal="center" vertical="center" wrapText="1" readingOrder="2"/>
    </xf>
    <xf numFmtId="0" fontId="16" fillId="0" borderId="94" xfId="1" applyFont="1" applyFill="1" applyBorder="1" applyAlignment="1">
      <alignment horizontal="center" vertical="center" wrapText="1" readingOrder="2"/>
    </xf>
    <xf numFmtId="0" fontId="19" fillId="3" borderId="96" xfId="1" applyFont="1" applyFill="1" applyBorder="1" applyAlignment="1">
      <alignment horizontal="center" vertical="center" wrapText="1" readingOrder="2"/>
    </xf>
    <xf numFmtId="0" fontId="13" fillId="4" borderId="97" xfId="1" applyFont="1" applyFill="1" applyBorder="1" applyAlignment="1">
      <alignment horizontal="center" vertical="center" wrapText="1"/>
    </xf>
    <xf numFmtId="0" fontId="23" fillId="4" borderId="98" xfId="1" applyFont="1" applyFill="1" applyBorder="1" applyAlignment="1">
      <alignment horizontal="center" vertical="center" wrapText="1" readingOrder="2"/>
    </xf>
    <xf numFmtId="0" fontId="21" fillId="2" borderId="41" xfId="0" applyFont="1" applyFill="1" applyBorder="1" applyAlignment="1">
      <alignment horizontal="center" vertical="center" wrapText="1"/>
    </xf>
    <xf numFmtId="0" fontId="21" fillId="2" borderId="43" xfId="0" applyFont="1" applyFill="1" applyBorder="1" applyAlignment="1">
      <alignment horizontal="center" vertical="center" wrapText="1"/>
    </xf>
    <xf numFmtId="0" fontId="46" fillId="37" borderId="31" xfId="1" applyFont="1" applyFill="1" applyBorder="1" applyAlignment="1">
      <alignment horizontal="center" vertical="center" wrapText="1"/>
    </xf>
    <xf numFmtId="0" fontId="46" fillId="37" borderId="95" xfId="1" applyFont="1" applyFill="1" applyBorder="1" applyAlignment="1">
      <alignment horizontal="center" vertical="center" wrapText="1"/>
    </xf>
    <xf numFmtId="0" fontId="63" fillId="5" borderId="62" xfId="1" applyFont="1" applyFill="1" applyBorder="1" applyAlignment="1">
      <alignment horizontal="center" vertical="center" wrapText="1" readingOrder="2"/>
    </xf>
    <xf numFmtId="0" fontId="63" fillId="2" borderId="62" xfId="1" applyFont="1" applyFill="1" applyBorder="1" applyAlignment="1">
      <alignment horizontal="center" vertical="center" wrapText="1" readingOrder="2"/>
    </xf>
    <xf numFmtId="0" fontId="17" fillId="5" borderId="103" xfId="1" applyFont="1" applyFill="1" applyBorder="1" applyAlignment="1">
      <alignment horizontal="center" vertical="center" wrapText="1" readingOrder="2"/>
    </xf>
    <xf numFmtId="0" fontId="17" fillId="5" borderId="106" xfId="1" applyFont="1" applyFill="1" applyBorder="1" applyAlignment="1">
      <alignment horizontal="center" vertical="center" wrapText="1" readingOrder="2"/>
    </xf>
    <xf numFmtId="0" fontId="17" fillId="5" borderId="108" xfId="1" applyFont="1" applyFill="1" applyBorder="1" applyAlignment="1">
      <alignment horizontal="center" vertical="center" wrapText="1" readingOrder="2"/>
    </xf>
    <xf numFmtId="2" fontId="20" fillId="5" borderId="44" xfId="1" applyNumberFormat="1" applyFont="1" applyFill="1" applyBorder="1" applyAlignment="1">
      <alignment horizontal="center" vertical="center" wrapText="1" readingOrder="2"/>
    </xf>
    <xf numFmtId="2" fontId="20" fillId="5" borderId="4" xfId="1" applyNumberFormat="1" applyFont="1" applyFill="1" applyBorder="1" applyAlignment="1">
      <alignment horizontal="center" vertical="center" wrapText="1" readingOrder="2"/>
    </xf>
    <xf numFmtId="2" fontId="20" fillId="5" borderId="45" xfId="1" applyNumberFormat="1" applyFont="1" applyFill="1" applyBorder="1" applyAlignment="1">
      <alignment horizontal="center" vertical="center" wrapText="1" readingOrder="2"/>
    </xf>
    <xf numFmtId="2" fontId="20" fillId="2" borderId="44" xfId="1" applyNumberFormat="1" applyFont="1" applyFill="1" applyBorder="1" applyAlignment="1">
      <alignment horizontal="center" vertical="center" wrapText="1" readingOrder="2"/>
    </xf>
    <xf numFmtId="2" fontId="20" fillId="2" borderId="4" xfId="1" applyNumberFormat="1" applyFont="1" applyFill="1" applyBorder="1" applyAlignment="1">
      <alignment horizontal="center" vertical="center" wrapText="1" readingOrder="2"/>
    </xf>
    <xf numFmtId="2" fontId="20" fillId="2" borderId="45" xfId="1" applyNumberFormat="1" applyFont="1" applyFill="1" applyBorder="1" applyAlignment="1">
      <alignment horizontal="center" vertical="center" wrapText="1" readingOrder="2"/>
    </xf>
    <xf numFmtId="0" fontId="44" fillId="2" borderId="0" xfId="0" applyFont="1" applyFill="1" applyBorder="1" applyAlignment="1">
      <alignment vertical="center"/>
    </xf>
    <xf numFmtId="0" fontId="43" fillId="2" borderId="0" xfId="0" applyFont="1" applyFill="1" applyBorder="1" applyAlignment="1">
      <alignment vertical="center"/>
    </xf>
    <xf numFmtId="0" fontId="41" fillId="2" borderId="73" xfId="0" applyFont="1" applyFill="1" applyBorder="1" applyAlignment="1">
      <alignment vertical="center"/>
    </xf>
    <xf numFmtId="0" fontId="64" fillId="2" borderId="0" xfId="0" applyFont="1" applyFill="1" applyBorder="1" applyAlignment="1">
      <alignment horizontal="center" vertical="center"/>
    </xf>
    <xf numFmtId="0" fontId="41" fillId="2" borderId="0" xfId="0" applyFont="1" applyFill="1" applyBorder="1" applyAlignment="1">
      <alignment horizontal="center" vertical="center"/>
    </xf>
    <xf numFmtId="0" fontId="41" fillId="2" borderId="73" xfId="0" applyFont="1" applyFill="1" applyBorder="1" applyAlignment="1">
      <alignment horizontal="center" vertical="center"/>
    </xf>
    <xf numFmtId="0" fontId="11" fillId="0" borderId="38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2" borderId="38" xfId="0" applyFont="1" applyFill="1" applyBorder="1" applyAlignment="1">
      <alignment horizontal="center" vertical="center" wrapText="1"/>
    </xf>
    <xf numFmtId="0" fontId="11" fillId="2" borderId="39" xfId="0" applyFont="1" applyFill="1" applyBorder="1" applyAlignment="1">
      <alignment horizontal="center" vertical="center" wrapText="1"/>
    </xf>
    <xf numFmtId="0" fontId="9" fillId="0" borderId="59" xfId="0" applyFont="1" applyBorder="1" applyAlignment="1">
      <alignment horizontal="center" vertical="center" textRotation="90"/>
    </xf>
    <xf numFmtId="0" fontId="9" fillId="0" borderId="60" xfId="0" applyFont="1" applyBorder="1" applyAlignment="1">
      <alignment horizontal="center" vertical="center" textRotation="90"/>
    </xf>
    <xf numFmtId="0" fontId="9" fillId="0" borderId="61" xfId="0" applyFont="1" applyBorder="1" applyAlignment="1">
      <alignment horizontal="center" vertical="center" textRotation="90"/>
    </xf>
    <xf numFmtId="0" fontId="42" fillId="2" borderId="59" xfId="1" applyFont="1" applyFill="1" applyBorder="1" applyAlignment="1">
      <alignment horizontal="center" vertical="center" wrapText="1"/>
    </xf>
    <xf numFmtId="0" fontId="10" fillId="2" borderId="61" xfId="1" applyFont="1" applyFill="1" applyBorder="1" applyAlignment="1">
      <alignment horizontal="center" vertical="center" wrapText="1"/>
    </xf>
    <xf numFmtId="0" fontId="10" fillId="2" borderId="47" xfId="1" applyFont="1" applyFill="1" applyBorder="1" applyAlignment="1">
      <alignment horizontal="center" vertical="center" wrapText="1"/>
    </xf>
    <xf numFmtId="0" fontId="10" fillId="2" borderId="48" xfId="1" applyFont="1" applyFill="1" applyBorder="1" applyAlignment="1">
      <alignment horizontal="center" vertical="center" wrapText="1"/>
    </xf>
    <xf numFmtId="0" fontId="11" fillId="2" borderId="40" xfId="0" applyFont="1" applyFill="1" applyBorder="1" applyAlignment="1">
      <alignment horizontal="center" vertical="center" wrapText="1"/>
    </xf>
    <xf numFmtId="0" fontId="44" fillId="2" borderId="0" xfId="0" applyFont="1" applyFill="1" applyBorder="1" applyAlignment="1">
      <alignment horizontal="center" vertical="center"/>
    </xf>
    <xf numFmtId="0" fontId="43" fillId="2" borderId="0" xfId="0" applyFont="1" applyFill="1" applyBorder="1" applyAlignment="1">
      <alignment horizontal="center" vertical="center"/>
    </xf>
    <xf numFmtId="0" fontId="9" fillId="2" borderId="59" xfId="1" applyFont="1" applyFill="1" applyBorder="1" applyAlignment="1">
      <alignment horizontal="center" vertical="center" wrapText="1" readingOrder="2"/>
    </xf>
    <xf numFmtId="0" fontId="9" fillId="2" borderId="60" xfId="1" applyFont="1" applyFill="1" applyBorder="1" applyAlignment="1">
      <alignment horizontal="center" vertical="center" wrapText="1" readingOrder="2"/>
    </xf>
    <xf numFmtId="0" fontId="9" fillId="2" borderId="61" xfId="1" applyFont="1" applyFill="1" applyBorder="1" applyAlignment="1">
      <alignment horizontal="center" vertical="center" wrapText="1" readingOrder="2"/>
    </xf>
    <xf numFmtId="0" fontId="9" fillId="2" borderId="87" xfId="1" applyFont="1" applyFill="1" applyBorder="1" applyAlignment="1">
      <alignment horizontal="center" vertical="center" wrapText="1" readingOrder="2"/>
    </xf>
    <xf numFmtId="0" fontId="9" fillId="2" borderId="85" xfId="1" applyFont="1" applyFill="1" applyBorder="1" applyAlignment="1">
      <alignment horizontal="center" vertical="center" wrapText="1" readingOrder="2"/>
    </xf>
    <xf numFmtId="0" fontId="9" fillId="2" borderId="86" xfId="1" applyFont="1" applyFill="1" applyBorder="1" applyAlignment="1">
      <alignment horizontal="center" vertical="center" wrapText="1" readingOrder="2"/>
    </xf>
    <xf numFmtId="0" fontId="22" fillId="2" borderId="74" xfId="1" applyFont="1" applyFill="1" applyBorder="1" applyAlignment="1">
      <alignment horizontal="center" vertical="center" wrapText="1" readingOrder="2"/>
    </xf>
    <xf numFmtId="0" fontId="22" fillId="2" borderId="75" xfId="1" applyFont="1" applyFill="1" applyBorder="1" applyAlignment="1">
      <alignment horizontal="center" vertical="center" wrapText="1" readingOrder="2"/>
    </xf>
    <xf numFmtId="0" fontId="22" fillId="2" borderId="81" xfId="1" applyFont="1" applyFill="1" applyBorder="1" applyAlignment="1">
      <alignment horizontal="center" vertical="center" wrapText="1" readingOrder="2"/>
    </xf>
    <xf numFmtId="0" fontId="22" fillId="2" borderId="82" xfId="1" applyFont="1" applyFill="1" applyBorder="1" applyAlignment="1">
      <alignment horizontal="center" vertical="center" wrapText="1" readingOrder="2"/>
    </xf>
    <xf numFmtId="0" fontId="22" fillId="2" borderId="8" xfId="1" applyFont="1" applyFill="1" applyBorder="1" applyAlignment="1">
      <alignment horizontal="center" vertical="center" wrapText="1" readingOrder="2"/>
    </xf>
    <xf numFmtId="0" fontId="14" fillId="2" borderId="6" xfId="1" applyFont="1" applyFill="1" applyBorder="1" applyAlignment="1">
      <alignment horizontal="center" vertical="center" wrapText="1" readingOrder="2"/>
    </xf>
    <xf numFmtId="0" fontId="22" fillId="2" borderId="37" xfId="1" applyFont="1" applyFill="1" applyBorder="1" applyAlignment="1">
      <alignment horizontal="center" vertical="center" wrapText="1" readingOrder="2"/>
    </xf>
    <xf numFmtId="0" fontId="14" fillId="2" borderId="18" xfId="1" applyFont="1" applyFill="1" applyBorder="1" applyAlignment="1">
      <alignment horizontal="center" vertical="center" wrapText="1" readingOrder="2"/>
    </xf>
    <xf numFmtId="0" fontId="22" fillId="2" borderId="10" xfId="1" applyFont="1" applyFill="1" applyBorder="1" applyAlignment="1">
      <alignment horizontal="center" vertical="center" wrapText="1" readingOrder="2"/>
    </xf>
    <xf numFmtId="0" fontId="14" fillId="2" borderId="15" xfId="1" applyFont="1" applyFill="1" applyBorder="1" applyAlignment="1">
      <alignment horizontal="center" vertical="center" wrapText="1" readingOrder="2"/>
    </xf>
    <xf numFmtId="0" fontId="22" fillId="2" borderId="1" xfId="1" applyFont="1" applyFill="1" applyBorder="1" applyAlignment="1">
      <alignment horizontal="center" vertical="center" wrapText="1" readingOrder="2"/>
    </xf>
    <xf numFmtId="0" fontId="14" fillId="2" borderId="3" xfId="1" applyFont="1" applyFill="1" applyBorder="1" applyAlignment="1">
      <alignment horizontal="center" vertical="center" wrapText="1" readingOrder="2"/>
    </xf>
    <xf numFmtId="0" fontId="22" fillId="2" borderId="7" xfId="1" applyFont="1" applyFill="1" applyBorder="1" applyAlignment="1">
      <alignment horizontal="center" vertical="center" wrapText="1" readingOrder="2"/>
    </xf>
    <xf numFmtId="0" fontId="14" fillId="2" borderId="5" xfId="1" applyFont="1" applyFill="1" applyBorder="1" applyAlignment="1">
      <alignment horizontal="center" vertical="center" wrapText="1" readingOrder="2"/>
    </xf>
    <xf numFmtId="0" fontId="45" fillId="2" borderId="84" xfId="1" applyFont="1" applyFill="1" applyBorder="1" applyAlignment="1">
      <alignment horizontal="center" vertical="center" wrapText="1" readingOrder="2"/>
    </xf>
    <xf numFmtId="0" fontId="45" fillId="2" borderId="89" xfId="1" applyFont="1" applyFill="1" applyBorder="1" applyAlignment="1">
      <alignment horizontal="center" vertical="center" wrapText="1" readingOrder="2"/>
    </xf>
    <xf numFmtId="0" fontId="45" fillId="2" borderId="91" xfId="1" applyFont="1" applyFill="1" applyBorder="1" applyAlignment="1">
      <alignment horizontal="center" vertical="center" wrapText="1" readingOrder="2"/>
    </xf>
    <xf numFmtId="0" fontId="9" fillId="0" borderId="88" xfId="0" applyFont="1" applyBorder="1" applyAlignment="1">
      <alignment horizontal="center" vertical="center" textRotation="90"/>
    </xf>
    <xf numFmtId="0" fontId="9" fillId="0" borderId="90" xfId="0" applyFont="1" applyBorder="1" applyAlignment="1">
      <alignment horizontal="center" vertical="center" textRotation="90"/>
    </xf>
    <xf numFmtId="0" fontId="9" fillId="0" borderId="99" xfId="0" applyFont="1" applyBorder="1" applyAlignment="1">
      <alignment horizontal="center" vertical="center" textRotation="90"/>
    </xf>
    <xf numFmtId="0" fontId="22" fillId="2" borderId="3" xfId="1" applyFont="1" applyFill="1" applyBorder="1" applyAlignment="1">
      <alignment horizontal="center" vertical="center" wrapText="1" readingOrder="2"/>
    </xf>
    <xf numFmtId="0" fontId="22" fillId="2" borderId="5" xfId="1" applyFont="1" applyFill="1" applyBorder="1" applyAlignment="1">
      <alignment horizontal="center" vertical="center" wrapText="1" readingOrder="2"/>
    </xf>
    <xf numFmtId="0" fontId="17" fillId="3" borderId="72" xfId="1" applyFont="1" applyFill="1" applyBorder="1" applyAlignment="1">
      <alignment horizontal="center" vertical="center" wrapText="1" readingOrder="2"/>
    </xf>
    <xf numFmtId="0" fontId="17" fillId="3" borderId="101" xfId="1" applyFont="1" applyFill="1" applyBorder="1" applyAlignment="1">
      <alignment horizontal="center" vertical="center" wrapText="1" readingOrder="2"/>
    </xf>
    <xf numFmtId="0" fontId="17" fillId="3" borderId="100" xfId="1" applyFont="1" applyFill="1" applyBorder="1" applyAlignment="1">
      <alignment horizontal="center" vertical="center" wrapText="1" readingOrder="2"/>
    </xf>
    <xf numFmtId="0" fontId="9" fillId="2" borderId="107" xfId="1" applyFont="1" applyFill="1" applyBorder="1" applyAlignment="1">
      <alignment horizontal="center" vertical="center" wrapText="1" readingOrder="2"/>
    </xf>
    <xf numFmtId="0" fontId="9" fillId="2" borderId="0" xfId="1" applyFont="1" applyFill="1" applyBorder="1" applyAlignment="1">
      <alignment horizontal="center" vertical="center" wrapText="1" readingOrder="2"/>
    </xf>
    <xf numFmtId="0" fontId="9" fillId="2" borderId="2" xfId="1" applyFont="1" applyFill="1" applyBorder="1" applyAlignment="1">
      <alignment horizontal="center" vertical="center" wrapText="1" readingOrder="2"/>
    </xf>
    <xf numFmtId="0" fontId="22" fillId="2" borderId="6" xfId="1" applyFont="1" applyFill="1" applyBorder="1" applyAlignment="1">
      <alignment horizontal="center" vertical="center" wrapText="1" readingOrder="2"/>
    </xf>
    <xf numFmtId="0" fontId="22" fillId="2" borderId="18" xfId="1" applyFont="1" applyFill="1" applyBorder="1" applyAlignment="1">
      <alignment horizontal="center" vertical="center" wrapText="1" readingOrder="2"/>
    </xf>
    <xf numFmtId="0" fontId="9" fillId="2" borderId="32" xfId="1" applyFont="1" applyFill="1" applyBorder="1" applyAlignment="1">
      <alignment horizontal="center" vertical="center" wrapText="1" readingOrder="2"/>
    </xf>
    <xf numFmtId="0" fontId="9" fillId="2" borderId="33" xfId="1" applyFont="1" applyFill="1" applyBorder="1" applyAlignment="1">
      <alignment horizontal="center" vertical="center" wrapText="1" readingOrder="2"/>
    </xf>
    <xf numFmtId="0" fontId="9" fillId="2" borderId="34" xfId="1" applyFont="1" applyFill="1" applyBorder="1" applyAlignment="1">
      <alignment horizontal="center" vertical="center" wrapText="1" readingOrder="2"/>
    </xf>
    <xf numFmtId="0" fontId="14" fillId="2" borderId="52" xfId="1" applyFont="1" applyFill="1" applyBorder="1" applyAlignment="1">
      <alignment horizontal="center" vertical="center" wrapText="1" readingOrder="2"/>
    </xf>
    <xf numFmtId="0" fontId="14" fillId="2" borderId="63" xfId="1" applyFont="1" applyFill="1" applyBorder="1" applyAlignment="1">
      <alignment horizontal="center" vertical="center" wrapText="1" readingOrder="2"/>
    </xf>
    <xf numFmtId="0" fontId="14" fillId="2" borderId="64" xfId="1" applyFont="1" applyFill="1" applyBorder="1" applyAlignment="1">
      <alignment horizontal="center" vertical="center" wrapText="1" readingOrder="2"/>
    </xf>
    <xf numFmtId="0" fontId="14" fillId="2" borderId="53" xfId="1" applyFont="1" applyFill="1" applyBorder="1" applyAlignment="1">
      <alignment horizontal="center" vertical="center" wrapText="1" readingOrder="2"/>
    </xf>
    <xf numFmtId="0" fontId="9" fillId="2" borderId="104" xfId="1" applyFont="1" applyFill="1" applyBorder="1" applyAlignment="1">
      <alignment horizontal="center" vertical="center" wrapText="1" readingOrder="2"/>
    </xf>
    <xf numFmtId="0" fontId="9" fillId="2" borderId="105" xfId="1" applyFont="1" applyFill="1" applyBorder="1" applyAlignment="1">
      <alignment horizontal="center" vertical="center" wrapText="1" readingOrder="2"/>
    </xf>
    <xf numFmtId="0" fontId="22" fillId="2" borderId="20" xfId="1" applyFont="1" applyFill="1" applyBorder="1" applyAlignment="1">
      <alignment horizontal="center" vertical="center" wrapText="1" readingOrder="2"/>
    </xf>
    <xf numFmtId="0" fontId="22" fillId="2" borderId="21" xfId="1" applyFont="1" applyFill="1" applyBorder="1" applyAlignment="1">
      <alignment horizontal="center" vertical="center" wrapText="1" readingOrder="2"/>
    </xf>
    <xf numFmtId="0" fontId="22" fillId="2" borderId="35" xfId="1" applyFont="1" applyFill="1" applyBorder="1" applyAlignment="1">
      <alignment horizontal="center" vertical="center" wrapText="1" readingOrder="2"/>
    </xf>
    <xf numFmtId="0" fontId="22" fillId="2" borderId="36" xfId="1" applyFont="1" applyFill="1" applyBorder="1" applyAlignment="1">
      <alignment horizontal="center" vertical="center" wrapText="1" readingOrder="2"/>
    </xf>
    <xf numFmtId="0" fontId="14" fillId="2" borderId="65" xfId="1" applyFont="1" applyFill="1" applyBorder="1" applyAlignment="1">
      <alignment horizontal="center" vertical="center" wrapText="1" readingOrder="2"/>
    </xf>
    <xf numFmtId="0" fontId="45" fillId="2" borderId="47" xfId="1" applyFont="1" applyFill="1" applyBorder="1" applyAlignment="1">
      <alignment horizontal="center" vertical="center" wrapText="1" readingOrder="2"/>
    </xf>
    <xf numFmtId="0" fontId="45" fillId="2" borderId="102" xfId="1" applyFont="1" applyFill="1" applyBorder="1" applyAlignment="1">
      <alignment horizontal="center" vertical="center" wrapText="1" readingOrder="2"/>
    </xf>
    <xf numFmtId="0" fontId="45" fillId="2" borderId="48" xfId="1" applyFont="1" applyFill="1" applyBorder="1" applyAlignment="1">
      <alignment horizontal="center" vertical="center" wrapText="1" readingOrder="2"/>
    </xf>
  </cellXfs>
  <cellStyles count="146">
    <cellStyle name="20% - Accent1" xfId="39" builtinId="30" customBuiltin="1"/>
    <cellStyle name="20% - Accent1 2" xfId="81"/>
    <cellStyle name="20% - Accent1 3" xfId="106"/>
    <cellStyle name="20% - Accent1 4" xfId="120"/>
    <cellStyle name="20% - Accent1 5" xfId="134"/>
    <cellStyle name="20% - Accent2" xfId="43" builtinId="34" customBuiltin="1"/>
    <cellStyle name="20% - Accent2 2" xfId="85"/>
    <cellStyle name="20% - Accent2 3" xfId="108"/>
    <cellStyle name="20% - Accent2 4" xfId="122"/>
    <cellStyle name="20% - Accent2 5" xfId="136"/>
    <cellStyle name="20% - Accent3" xfId="47" builtinId="38" customBuiltin="1"/>
    <cellStyle name="20% - Accent3 2" xfId="89"/>
    <cellStyle name="20% - Accent3 3" xfId="110"/>
    <cellStyle name="20% - Accent3 4" xfId="124"/>
    <cellStyle name="20% - Accent3 5" xfId="138"/>
    <cellStyle name="20% - Accent4" xfId="51" builtinId="42" customBuiltin="1"/>
    <cellStyle name="20% - Accent4 2" xfId="93"/>
    <cellStyle name="20% - Accent4 3" xfId="112"/>
    <cellStyle name="20% - Accent4 4" xfId="126"/>
    <cellStyle name="20% - Accent4 5" xfId="140"/>
    <cellStyle name="20% - Accent5" xfId="55" builtinId="46" customBuiltin="1"/>
    <cellStyle name="20% - Accent5 2" xfId="97"/>
    <cellStyle name="20% - Accent5 3" xfId="114"/>
    <cellStyle name="20% - Accent5 4" xfId="128"/>
    <cellStyle name="20% - Accent5 5" xfId="142"/>
    <cellStyle name="20% - Accent6" xfId="59" builtinId="50" customBuiltin="1"/>
    <cellStyle name="20% - Accent6 2" xfId="101"/>
    <cellStyle name="20% - Accent6 3" xfId="116"/>
    <cellStyle name="20% - Accent6 4" xfId="130"/>
    <cellStyle name="20% - Accent6 5" xfId="144"/>
    <cellStyle name="40% - Accent1" xfId="40" builtinId="31" customBuiltin="1"/>
    <cellStyle name="40% - Accent1 2" xfId="82"/>
    <cellStyle name="40% - Accent1 3" xfId="107"/>
    <cellStyle name="40% - Accent1 4" xfId="121"/>
    <cellStyle name="40% - Accent1 5" xfId="135"/>
    <cellStyle name="40% - Accent2" xfId="44" builtinId="35" customBuiltin="1"/>
    <cellStyle name="40% - Accent2 2" xfId="86"/>
    <cellStyle name="40% - Accent2 3" xfId="109"/>
    <cellStyle name="40% - Accent2 4" xfId="123"/>
    <cellStyle name="40% - Accent2 5" xfId="137"/>
    <cellStyle name="40% - Accent3" xfId="48" builtinId="39" customBuiltin="1"/>
    <cellStyle name="40% - Accent3 2" xfId="90"/>
    <cellStyle name="40% - Accent3 3" xfId="111"/>
    <cellStyle name="40% - Accent3 4" xfId="125"/>
    <cellStyle name="40% - Accent3 5" xfId="139"/>
    <cellStyle name="40% - Accent4" xfId="52" builtinId="43" customBuiltin="1"/>
    <cellStyle name="40% - Accent4 2" xfId="94"/>
    <cellStyle name="40% - Accent4 3" xfId="113"/>
    <cellStyle name="40% - Accent4 4" xfId="127"/>
    <cellStyle name="40% - Accent4 5" xfId="141"/>
    <cellStyle name="40% - Accent5" xfId="56" builtinId="47" customBuiltin="1"/>
    <cellStyle name="40% - Accent5 2" xfId="98"/>
    <cellStyle name="40% - Accent5 3" xfId="115"/>
    <cellStyle name="40% - Accent5 4" xfId="129"/>
    <cellStyle name="40% - Accent5 5" xfId="143"/>
    <cellStyle name="40% - Accent6" xfId="60" builtinId="51" customBuiltin="1"/>
    <cellStyle name="40% - Accent6 2" xfId="102"/>
    <cellStyle name="40% - Accent6 3" xfId="117"/>
    <cellStyle name="40% - Accent6 4" xfId="131"/>
    <cellStyle name="40% - Accent6 5" xfId="145"/>
    <cellStyle name="60% - Accent1" xfId="41" builtinId="32" customBuiltin="1"/>
    <cellStyle name="60% - Accent1 2" xfId="83"/>
    <cellStyle name="60% - Accent2" xfId="45" builtinId="36" customBuiltin="1"/>
    <cellStyle name="60% - Accent2 2" xfId="87"/>
    <cellStyle name="60% - Accent3" xfId="49" builtinId="40" customBuiltin="1"/>
    <cellStyle name="60% - Accent3 2" xfId="91"/>
    <cellStyle name="60% - Accent4" xfId="53" builtinId="44" customBuiltin="1"/>
    <cellStyle name="60% - Accent4 2" xfId="95"/>
    <cellStyle name="60% - Accent5" xfId="57" builtinId="48" customBuiltin="1"/>
    <cellStyle name="60% - Accent5 2" xfId="99"/>
    <cellStyle name="60% - Accent6" xfId="61" builtinId="52" customBuiltin="1"/>
    <cellStyle name="60% - Accent6 2" xfId="103"/>
    <cellStyle name="Accent1" xfId="38" builtinId="29" customBuiltin="1"/>
    <cellStyle name="Accent1 2" xfId="80"/>
    <cellStyle name="Accent2" xfId="42" builtinId="33" customBuiltin="1"/>
    <cellStyle name="Accent2 2" xfId="84"/>
    <cellStyle name="Accent3" xfId="46" builtinId="37" customBuiltin="1"/>
    <cellStyle name="Accent3 2" xfId="88"/>
    <cellStyle name="Accent4" xfId="50" builtinId="41" customBuiltin="1"/>
    <cellStyle name="Accent4 2" xfId="92"/>
    <cellStyle name="Accent5" xfId="54" builtinId="45" customBuiltin="1"/>
    <cellStyle name="Accent5 2" xfId="96"/>
    <cellStyle name="Accent6" xfId="58" builtinId="49" customBuiltin="1"/>
    <cellStyle name="Accent6 2" xfId="100"/>
    <cellStyle name="Bad" xfId="27" builtinId="27" customBuiltin="1"/>
    <cellStyle name="Bad 2" xfId="69"/>
    <cellStyle name="Calculation" xfId="31" builtinId="22" customBuiltin="1"/>
    <cellStyle name="Calculation 2" xfId="73"/>
    <cellStyle name="Check Cell" xfId="33" builtinId="23" customBuiltin="1"/>
    <cellStyle name="Check Cell 2" xfId="75"/>
    <cellStyle name="Comma [0] 2" xfId="9"/>
    <cellStyle name="Comma 2" xfId="8"/>
    <cellStyle name="Comma 3" xfId="11"/>
    <cellStyle name="Comma 4" xfId="13"/>
    <cellStyle name="Comma 5" xfId="18"/>
    <cellStyle name="Currency [0] 2" xfId="7"/>
    <cellStyle name="Currency 2" xfId="6"/>
    <cellStyle name="Currency 3" xfId="10"/>
    <cellStyle name="Currency 4" xfId="12"/>
    <cellStyle name="Currency 5" xfId="17"/>
    <cellStyle name="Explanatory Text" xfId="36" builtinId="53" customBuiltin="1"/>
    <cellStyle name="Explanatory Text 2" xfId="78"/>
    <cellStyle name="Good" xfId="26" builtinId="26" customBuiltin="1"/>
    <cellStyle name="Good 2" xfId="68"/>
    <cellStyle name="Heading 1" xfId="22" builtinId="16" customBuiltin="1"/>
    <cellStyle name="Heading 1 2" xfId="64"/>
    <cellStyle name="Heading 2" xfId="23" builtinId="17" customBuiltin="1"/>
    <cellStyle name="Heading 2 2" xfId="65"/>
    <cellStyle name="Heading 3" xfId="24" builtinId="18" customBuiltin="1"/>
    <cellStyle name="Heading 3 2" xfId="66"/>
    <cellStyle name="Heading 4" xfId="25" builtinId="19" customBuiltin="1"/>
    <cellStyle name="Heading 4 2" xfId="67"/>
    <cellStyle name="Hyperlink 2" xfId="2"/>
    <cellStyle name="Input" xfId="29" builtinId="20" customBuiltin="1"/>
    <cellStyle name="Input 2" xfId="71"/>
    <cellStyle name="Linked Cell" xfId="32" builtinId="24" customBuiltin="1"/>
    <cellStyle name="Linked Cell 2" xfId="74"/>
    <cellStyle name="Neutral" xfId="28" builtinId="28" customBuiltin="1"/>
    <cellStyle name="Neutral 2" xfId="70"/>
    <cellStyle name="Normal" xfId="0" builtinId="0"/>
    <cellStyle name="Normal 2" xfId="3"/>
    <cellStyle name="Normal 2 2" xfId="16"/>
    <cellStyle name="Normal 2 3" xfId="4"/>
    <cellStyle name="Normal 2 4" xfId="20"/>
    <cellStyle name="Normal 3" xfId="1"/>
    <cellStyle name="Normal 3 2" xfId="14"/>
    <cellStyle name="Normal 4" xfId="15"/>
    <cellStyle name="Normal 5" xfId="19"/>
    <cellStyle name="Normal 6" xfId="62"/>
    <cellStyle name="Normal 7" xfId="104"/>
    <cellStyle name="Normal 8" xfId="118"/>
    <cellStyle name="Normal 9" xfId="132"/>
    <cellStyle name="Note" xfId="35" builtinId="10" customBuiltin="1"/>
    <cellStyle name="Note 2" xfId="77"/>
    <cellStyle name="Note 3" xfId="105"/>
    <cellStyle name="Note 4" xfId="119"/>
    <cellStyle name="Note 5" xfId="133"/>
    <cellStyle name="Output" xfId="30" builtinId="21" customBuiltin="1"/>
    <cellStyle name="Output 2" xfId="72"/>
    <cellStyle name="Percent 2" xfId="5"/>
    <cellStyle name="Title" xfId="21" builtinId="15" customBuiltin="1"/>
    <cellStyle name="Title 2" xfId="63"/>
    <cellStyle name="Total" xfId="37" builtinId="25" customBuiltin="1"/>
    <cellStyle name="Total 2" xfId="79"/>
    <cellStyle name="Warning Text" xfId="34" builtinId="11" customBuiltin="1"/>
    <cellStyle name="Warning Text 2" xfId="76"/>
  </cellStyles>
  <dxfs count="0"/>
  <tableStyles count="0" defaultTableStyle="TableStyleMedium2" defaultPivotStyle="PivotStyleLight16"/>
  <colors>
    <mruColors>
      <color rgb="FF66FFCC"/>
      <color rgb="FF21FFB5"/>
      <color rgb="FFB3FFFF"/>
      <color rgb="FFA1E9E7"/>
      <color rgb="FF97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291895</xdr:colOff>
      <xdr:row>0</xdr:row>
      <xdr:rowOff>138266</xdr:rowOff>
    </xdr:from>
    <xdr:to>
      <xdr:col>13</xdr:col>
      <xdr:colOff>278543</xdr:colOff>
      <xdr:row>2</xdr:row>
      <xdr:rowOff>305426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05" t="2484" r="5405" b="3819"/>
        <a:stretch/>
      </xdr:blipFill>
      <xdr:spPr>
        <a:xfrm>
          <a:off x="10059858489" y="138266"/>
          <a:ext cx="723043" cy="11831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76814</xdr:rowOff>
    </xdr:from>
    <xdr:to>
      <xdr:col>0</xdr:col>
      <xdr:colOff>984739</xdr:colOff>
      <xdr:row>2</xdr:row>
      <xdr:rowOff>457923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69982116" y="76814"/>
          <a:ext cx="984739" cy="13971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238614</xdr:colOff>
      <xdr:row>3</xdr:row>
      <xdr:rowOff>15984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82075886" y="142875"/>
          <a:ext cx="984739" cy="1397109"/>
        </a:xfrm>
        <a:prstGeom prst="rect">
          <a:avLst/>
        </a:prstGeom>
      </xdr:spPr>
    </xdr:pic>
    <xdr:clientData/>
  </xdr:twoCellAnchor>
  <xdr:twoCellAnchor editAs="oneCell">
    <xdr:from>
      <xdr:col>18</xdr:col>
      <xdr:colOff>238125</xdr:colOff>
      <xdr:row>0</xdr:row>
      <xdr:rowOff>158750</xdr:rowOff>
    </xdr:from>
    <xdr:to>
      <xdr:col>19</xdr:col>
      <xdr:colOff>103918</xdr:colOff>
      <xdr:row>2</xdr:row>
      <xdr:rowOff>294160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05" t="2484" r="5405" b="3819"/>
        <a:stretch/>
      </xdr:blipFill>
      <xdr:spPr>
        <a:xfrm>
          <a:off x="9871891832" y="158750"/>
          <a:ext cx="723043" cy="11831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44648</xdr:colOff>
      <xdr:row>0</xdr:row>
      <xdr:rowOff>148827</xdr:rowOff>
    </xdr:from>
    <xdr:to>
      <xdr:col>0</xdr:col>
      <xdr:colOff>1029387</xdr:colOff>
      <xdr:row>3</xdr:row>
      <xdr:rowOff>57655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" cstate="print"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7884011" y="148827"/>
          <a:ext cx="984739" cy="1397109"/>
        </a:xfrm>
        <a:prstGeom prst="rect">
          <a:avLst/>
        </a:prstGeom>
      </xdr:spPr>
    </xdr:pic>
    <xdr:clientData/>
  </xdr:twoCellAnchor>
  <xdr:twoCellAnchor editAs="oneCell">
    <xdr:from>
      <xdr:col>12</xdr:col>
      <xdr:colOff>163711</xdr:colOff>
      <xdr:row>0</xdr:row>
      <xdr:rowOff>148828</xdr:rowOff>
    </xdr:from>
    <xdr:to>
      <xdr:col>13</xdr:col>
      <xdr:colOff>127731</xdr:colOff>
      <xdr:row>2</xdr:row>
      <xdr:rowOff>319957</xdr:rowOff>
    </xdr:to>
    <xdr:pic>
      <xdr:nvPicPr>
        <xdr:cNvPr id="14" name="Picture 1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05" t="2484" r="5405" b="3819"/>
        <a:stretch/>
      </xdr:blipFill>
      <xdr:spPr>
        <a:xfrm>
          <a:off x="9989096957" y="148828"/>
          <a:ext cx="723043" cy="11831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161192</xdr:colOff>
      <xdr:row>0</xdr:row>
      <xdr:rowOff>102576</xdr:rowOff>
    </xdr:from>
    <xdr:to>
      <xdr:col>0</xdr:col>
      <xdr:colOff>1145931</xdr:colOff>
      <xdr:row>2</xdr:row>
      <xdr:rowOff>473916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82487992" y="102576"/>
          <a:ext cx="984739" cy="1397109"/>
        </a:xfrm>
        <a:prstGeom prst="rect">
          <a:avLst/>
        </a:prstGeom>
      </xdr:spPr>
    </xdr:pic>
    <xdr:clientData/>
  </xdr:twoCellAnchor>
  <xdr:twoCellAnchor editAs="oneCell">
    <xdr:from>
      <xdr:col>18</xdr:col>
      <xdr:colOff>234461</xdr:colOff>
      <xdr:row>0</xdr:row>
      <xdr:rowOff>146538</xdr:rowOff>
    </xdr:from>
    <xdr:to>
      <xdr:col>19</xdr:col>
      <xdr:colOff>210158</xdr:colOff>
      <xdr:row>2</xdr:row>
      <xdr:rowOff>303929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05" t="2484" r="5405" b="3819"/>
        <a:stretch/>
      </xdr:blipFill>
      <xdr:spPr>
        <a:xfrm>
          <a:off x="10071627419" y="146538"/>
          <a:ext cx="723043" cy="1183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rightToLeft="1" tabSelected="1" view="pageBreakPreview" zoomScale="60" zoomScaleNormal="60" workbookViewId="0">
      <selection activeCell="A6" sqref="A6"/>
    </sheetView>
  </sheetViews>
  <sheetFormatPr defaultRowHeight="15"/>
  <cols>
    <col min="1" max="1" width="15.7109375" customWidth="1"/>
    <col min="2" max="4" width="11.7109375" customWidth="1"/>
    <col min="5" max="9" width="11.85546875" customWidth="1"/>
    <col min="10" max="13" width="11.28515625" customWidth="1"/>
    <col min="14" max="14" width="6.7109375" customWidth="1"/>
  </cols>
  <sheetData>
    <row r="1" spans="1:14" ht="39.950000000000003" customHeight="1">
      <c r="A1" s="87" t="s">
        <v>73</v>
      </c>
      <c r="B1" s="87"/>
      <c r="C1" s="87"/>
      <c r="D1" s="87"/>
      <c r="E1" s="90" t="s">
        <v>74</v>
      </c>
      <c r="F1" s="90"/>
      <c r="G1" s="90"/>
      <c r="H1" s="90"/>
      <c r="I1" s="90"/>
      <c r="J1" s="87"/>
      <c r="K1" s="87"/>
      <c r="L1" s="87"/>
      <c r="M1" s="87"/>
      <c r="N1" s="87"/>
    </row>
    <row r="2" spans="1:14" ht="39.950000000000003" customHeight="1">
      <c r="A2" s="88" t="s">
        <v>75</v>
      </c>
      <c r="B2" s="88"/>
      <c r="C2" s="88"/>
      <c r="D2" s="88"/>
      <c r="E2" s="91" t="s">
        <v>77</v>
      </c>
      <c r="F2" s="91"/>
      <c r="G2" s="91"/>
      <c r="H2" s="91"/>
      <c r="I2" s="91"/>
      <c r="J2" s="88"/>
      <c r="K2" s="88"/>
      <c r="L2" s="88"/>
      <c r="M2" s="88"/>
      <c r="N2" s="88"/>
    </row>
    <row r="3" spans="1:14" ht="38.1" customHeight="1" thickBot="1">
      <c r="A3" s="89" t="s">
        <v>76</v>
      </c>
      <c r="B3" s="89"/>
      <c r="C3" s="89"/>
      <c r="D3" s="89"/>
      <c r="E3" s="92" t="s">
        <v>79</v>
      </c>
      <c r="F3" s="92"/>
      <c r="G3" s="92"/>
      <c r="H3" s="92"/>
      <c r="I3" s="92"/>
      <c r="J3" s="89"/>
      <c r="K3" s="89"/>
      <c r="L3" s="89"/>
      <c r="M3" s="89"/>
      <c r="N3" s="89"/>
    </row>
    <row r="4" spans="1:14" ht="41.1" customHeight="1" thickBot="1">
      <c r="A4" s="100" t="s">
        <v>69</v>
      </c>
      <c r="B4" s="102" t="s">
        <v>0</v>
      </c>
      <c r="C4" s="95" t="s">
        <v>1</v>
      </c>
      <c r="D4" s="96"/>
      <c r="E4" s="95" t="s">
        <v>2</v>
      </c>
      <c r="F4" s="104"/>
      <c r="G4" s="96"/>
      <c r="H4" s="93" t="s">
        <v>3</v>
      </c>
      <c r="I4" s="94"/>
      <c r="J4" s="93" t="s">
        <v>4</v>
      </c>
      <c r="K4" s="94"/>
      <c r="L4" s="95" t="s">
        <v>5</v>
      </c>
      <c r="M4" s="96"/>
      <c r="N4" s="97" t="s">
        <v>71</v>
      </c>
    </row>
    <row r="5" spans="1:14" ht="69" customHeight="1" thickBot="1">
      <c r="A5" s="101"/>
      <c r="B5" s="103"/>
      <c r="C5" s="19" t="s">
        <v>6</v>
      </c>
      <c r="D5" s="18" t="s">
        <v>7</v>
      </c>
      <c r="E5" s="73" t="s">
        <v>8</v>
      </c>
      <c r="F5" s="72" t="s">
        <v>9</v>
      </c>
      <c r="G5" s="18" t="s">
        <v>7</v>
      </c>
      <c r="H5" s="20" t="s">
        <v>6</v>
      </c>
      <c r="I5" s="18" t="s">
        <v>10</v>
      </c>
      <c r="J5" s="20" t="s">
        <v>6</v>
      </c>
      <c r="K5" s="18" t="s">
        <v>10</v>
      </c>
      <c r="L5" s="20" t="s">
        <v>11</v>
      </c>
      <c r="M5" s="18" t="s">
        <v>12</v>
      </c>
      <c r="N5" s="98"/>
    </row>
    <row r="6" spans="1:14" ht="26.1" customHeight="1">
      <c r="A6" s="39" t="s">
        <v>13</v>
      </c>
      <c r="B6" s="16">
        <v>7133.2175287583195</v>
      </c>
      <c r="C6" s="81">
        <v>1154.1222800000005</v>
      </c>
      <c r="D6" s="83">
        <v>1.5216531546500001</v>
      </c>
      <c r="E6" s="81">
        <v>93.716544999999897</v>
      </c>
      <c r="F6" s="82">
        <v>442.42701366993032</v>
      </c>
      <c r="G6" s="83">
        <v>18.209600000000005</v>
      </c>
      <c r="H6" s="21">
        <v>1081</v>
      </c>
      <c r="I6" s="22">
        <v>1</v>
      </c>
      <c r="J6" s="21">
        <v>123610</v>
      </c>
      <c r="K6" s="22">
        <v>800</v>
      </c>
      <c r="L6" s="21">
        <v>5464</v>
      </c>
      <c r="M6" s="22">
        <v>13646</v>
      </c>
      <c r="N6" s="98"/>
    </row>
    <row r="7" spans="1:14" ht="26.1" customHeight="1">
      <c r="A7" s="40" t="s">
        <v>14</v>
      </c>
      <c r="B7" s="15">
        <v>1802.0515495888615</v>
      </c>
      <c r="C7" s="84">
        <v>707.83421528873009</v>
      </c>
      <c r="D7" s="86">
        <v>1.21614743326</v>
      </c>
      <c r="E7" s="84">
        <v>109.67037999999998</v>
      </c>
      <c r="F7" s="85">
        <v>212.01879217760936</v>
      </c>
      <c r="G7" s="86">
        <v>2.0533299999999999</v>
      </c>
      <c r="H7" s="23">
        <v>668</v>
      </c>
      <c r="I7" s="24">
        <v>0</v>
      </c>
      <c r="J7" s="23">
        <v>74665</v>
      </c>
      <c r="K7" s="24">
        <v>0</v>
      </c>
      <c r="L7" s="23">
        <v>2481</v>
      </c>
      <c r="M7" s="24">
        <v>6687</v>
      </c>
      <c r="N7" s="98"/>
    </row>
    <row r="8" spans="1:14" ht="26.1" customHeight="1">
      <c r="A8" s="39" t="s">
        <v>15</v>
      </c>
      <c r="B8" s="16">
        <v>1636.6928124098183</v>
      </c>
      <c r="C8" s="81">
        <v>705.79508808130993</v>
      </c>
      <c r="D8" s="83">
        <v>1.73458035715</v>
      </c>
      <c r="E8" s="81">
        <v>125.78041000000003</v>
      </c>
      <c r="F8" s="82">
        <v>265.59346528169692</v>
      </c>
      <c r="G8" s="83">
        <v>1.5850999999999993</v>
      </c>
      <c r="H8" s="21">
        <v>794</v>
      </c>
      <c r="I8" s="22">
        <v>0</v>
      </c>
      <c r="J8" s="21">
        <v>96930</v>
      </c>
      <c r="K8" s="22">
        <v>0</v>
      </c>
      <c r="L8" s="21">
        <v>3795</v>
      </c>
      <c r="M8" s="22">
        <v>12892</v>
      </c>
      <c r="N8" s="98"/>
    </row>
    <row r="9" spans="1:14" ht="26.1" customHeight="1">
      <c r="A9" s="40" t="s">
        <v>16</v>
      </c>
      <c r="B9" s="15">
        <v>2081.1192272534659</v>
      </c>
      <c r="C9" s="84">
        <v>784.41202441378016</v>
      </c>
      <c r="D9" s="86">
        <v>5.7150388518200002</v>
      </c>
      <c r="E9" s="84">
        <v>90.011819999999958</v>
      </c>
      <c r="F9" s="85">
        <v>322.5092792109042</v>
      </c>
      <c r="G9" s="86">
        <v>12.996262999999999</v>
      </c>
      <c r="H9" s="23">
        <v>1347</v>
      </c>
      <c r="I9" s="24">
        <v>0</v>
      </c>
      <c r="J9" s="23">
        <v>165585</v>
      </c>
      <c r="K9" s="24">
        <v>0</v>
      </c>
      <c r="L9" s="23">
        <v>2358</v>
      </c>
      <c r="M9" s="24">
        <v>13322</v>
      </c>
      <c r="N9" s="98"/>
    </row>
    <row r="10" spans="1:14" ht="26.1" customHeight="1">
      <c r="A10" s="39" t="s">
        <v>17</v>
      </c>
      <c r="B10" s="16">
        <v>1119.8375177962616</v>
      </c>
      <c r="C10" s="81">
        <v>606.47354198006985</v>
      </c>
      <c r="D10" s="83">
        <v>2.8752693370099998</v>
      </c>
      <c r="E10" s="81">
        <v>53.726016666666645</v>
      </c>
      <c r="F10" s="82">
        <v>231.79262850027536</v>
      </c>
      <c r="G10" s="83">
        <v>0.47750000000000009</v>
      </c>
      <c r="H10" s="21">
        <v>866</v>
      </c>
      <c r="I10" s="22">
        <v>0</v>
      </c>
      <c r="J10" s="21">
        <v>86390</v>
      </c>
      <c r="K10" s="22">
        <v>0</v>
      </c>
      <c r="L10" s="21">
        <v>2990</v>
      </c>
      <c r="M10" s="22">
        <v>6898</v>
      </c>
      <c r="N10" s="98"/>
    </row>
    <row r="11" spans="1:14" ht="26.1" customHeight="1">
      <c r="A11" s="40" t="s">
        <v>18</v>
      </c>
      <c r="B11" s="15">
        <v>1795.160195882982</v>
      </c>
      <c r="C11" s="84">
        <v>659.57110701745012</v>
      </c>
      <c r="D11" s="86">
        <v>0.99658907059000001</v>
      </c>
      <c r="E11" s="84">
        <v>203.99033500000004</v>
      </c>
      <c r="F11" s="85">
        <v>175.27766089543118</v>
      </c>
      <c r="G11" s="86">
        <v>1.3533666666666999</v>
      </c>
      <c r="H11" s="23">
        <v>527</v>
      </c>
      <c r="I11" s="24">
        <v>0</v>
      </c>
      <c r="J11" s="23">
        <v>55635</v>
      </c>
      <c r="K11" s="24">
        <v>0</v>
      </c>
      <c r="L11" s="23">
        <v>2858</v>
      </c>
      <c r="M11" s="24">
        <v>8912</v>
      </c>
      <c r="N11" s="98"/>
    </row>
    <row r="12" spans="1:14" ht="26.1" customHeight="1">
      <c r="A12" s="39" t="s">
        <v>61</v>
      </c>
      <c r="B12" s="16">
        <v>3327.2294229862955</v>
      </c>
      <c r="C12" s="81">
        <v>697.97900916235983</v>
      </c>
      <c r="D12" s="83">
        <v>1.26320258044</v>
      </c>
      <c r="E12" s="81">
        <v>60.390819999999955</v>
      </c>
      <c r="F12" s="82">
        <v>231.67753060090729</v>
      </c>
      <c r="G12" s="83">
        <v>1.2709999999999997</v>
      </c>
      <c r="H12" s="21">
        <v>580</v>
      </c>
      <c r="I12" s="22">
        <v>0</v>
      </c>
      <c r="J12" s="21">
        <v>55573</v>
      </c>
      <c r="K12" s="22">
        <v>0</v>
      </c>
      <c r="L12" s="21">
        <v>3499</v>
      </c>
      <c r="M12" s="22">
        <v>4892</v>
      </c>
      <c r="N12" s="98"/>
    </row>
    <row r="13" spans="1:14" ht="26.1" customHeight="1">
      <c r="A13" s="40" t="s">
        <v>19</v>
      </c>
      <c r="B13" s="15">
        <v>3766.1226394615719</v>
      </c>
      <c r="C13" s="84">
        <v>667.46979602722024</v>
      </c>
      <c r="D13" s="86">
        <v>3.84886792045</v>
      </c>
      <c r="E13" s="84">
        <v>214.52789000000004</v>
      </c>
      <c r="F13" s="85">
        <v>264.91713663681963</v>
      </c>
      <c r="G13" s="86">
        <v>22.153300000000002</v>
      </c>
      <c r="H13" s="23">
        <v>779</v>
      </c>
      <c r="I13" s="24">
        <v>0</v>
      </c>
      <c r="J13" s="23">
        <v>72080</v>
      </c>
      <c r="K13" s="24">
        <v>0</v>
      </c>
      <c r="L13" s="23">
        <v>4235</v>
      </c>
      <c r="M13" s="24">
        <v>12988</v>
      </c>
      <c r="N13" s="98"/>
    </row>
    <row r="14" spans="1:14" ht="26.1" customHeight="1">
      <c r="A14" s="39" t="s">
        <v>63</v>
      </c>
      <c r="B14" s="16">
        <v>1110.2511395219844</v>
      </c>
      <c r="C14" s="81">
        <v>696.73021853408989</v>
      </c>
      <c r="D14" s="83">
        <v>5.317693425339999</v>
      </c>
      <c r="E14" s="81">
        <v>86.180583333333303</v>
      </c>
      <c r="F14" s="82">
        <v>162.00940635384106</v>
      </c>
      <c r="G14" s="83">
        <v>1.0559800000000001</v>
      </c>
      <c r="H14" s="21">
        <v>1056</v>
      </c>
      <c r="I14" s="22">
        <v>0</v>
      </c>
      <c r="J14" s="21">
        <v>143563</v>
      </c>
      <c r="K14" s="22">
        <v>0</v>
      </c>
      <c r="L14" s="21">
        <v>2063</v>
      </c>
      <c r="M14" s="22">
        <v>5448</v>
      </c>
      <c r="N14" s="98"/>
    </row>
    <row r="15" spans="1:14" ht="26.1" customHeight="1">
      <c r="A15" s="40" t="s">
        <v>20</v>
      </c>
      <c r="B15" s="15">
        <v>10135.159815691901</v>
      </c>
      <c r="C15" s="84">
        <v>2203.3040194898704</v>
      </c>
      <c r="D15" s="86">
        <v>32.348816674290006</v>
      </c>
      <c r="E15" s="84">
        <v>296.28740666666653</v>
      </c>
      <c r="F15" s="85">
        <v>700.45036241740922</v>
      </c>
      <c r="G15" s="86">
        <v>114.57519000000005</v>
      </c>
      <c r="H15" s="23">
        <v>2458</v>
      </c>
      <c r="I15" s="24">
        <v>32</v>
      </c>
      <c r="J15" s="23">
        <v>333288</v>
      </c>
      <c r="K15" s="24">
        <v>26905</v>
      </c>
      <c r="L15" s="23">
        <v>7054</v>
      </c>
      <c r="M15" s="24">
        <v>26607</v>
      </c>
      <c r="N15" s="98"/>
    </row>
    <row r="16" spans="1:14" ht="26.1" customHeight="1">
      <c r="A16" s="39" t="s">
        <v>21</v>
      </c>
      <c r="B16" s="16">
        <v>2624.5984236815093</v>
      </c>
      <c r="C16" s="81">
        <v>753.38058106948017</v>
      </c>
      <c r="D16" s="83">
        <v>1.41998031076</v>
      </c>
      <c r="E16" s="81">
        <v>131.37692999999996</v>
      </c>
      <c r="F16" s="82">
        <v>220.54898162638781</v>
      </c>
      <c r="G16" s="83">
        <v>1.1299999999999997</v>
      </c>
      <c r="H16" s="21">
        <v>734</v>
      </c>
      <c r="I16" s="22">
        <v>0</v>
      </c>
      <c r="J16" s="21">
        <v>78670</v>
      </c>
      <c r="K16" s="22">
        <v>0</v>
      </c>
      <c r="L16" s="21">
        <v>2768</v>
      </c>
      <c r="M16" s="22">
        <v>6476</v>
      </c>
      <c r="N16" s="98"/>
    </row>
    <row r="17" spans="1:14" ht="26.1" customHeight="1">
      <c r="A17" s="40" t="s">
        <v>22</v>
      </c>
      <c r="B17" s="15">
        <v>5072.9127301619255</v>
      </c>
      <c r="C17" s="84">
        <v>1625.3096034534206</v>
      </c>
      <c r="D17" s="86">
        <v>5.1766217553600002</v>
      </c>
      <c r="E17" s="84">
        <v>184.97823000000005</v>
      </c>
      <c r="F17" s="85">
        <v>714.10588044010206</v>
      </c>
      <c r="G17" s="86">
        <v>29.620960000000004</v>
      </c>
      <c r="H17" s="23">
        <v>1911</v>
      </c>
      <c r="I17" s="24">
        <v>6</v>
      </c>
      <c r="J17" s="23">
        <v>182705</v>
      </c>
      <c r="K17" s="24">
        <v>3860</v>
      </c>
      <c r="L17" s="23">
        <v>8259</v>
      </c>
      <c r="M17" s="24">
        <v>18318</v>
      </c>
      <c r="N17" s="98"/>
    </row>
    <row r="18" spans="1:14" ht="26.1" customHeight="1">
      <c r="A18" s="39" t="s">
        <v>23</v>
      </c>
      <c r="B18" s="16">
        <v>3193.2584943678376</v>
      </c>
      <c r="C18" s="81">
        <v>837.71587018788978</v>
      </c>
      <c r="D18" s="83">
        <v>14.9546894222</v>
      </c>
      <c r="E18" s="81">
        <v>395.65780699999988</v>
      </c>
      <c r="F18" s="82">
        <v>334.35906119617414</v>
      </c>
      <c r="G18" s="83">
        <v>58.085806000000012</v>
      </c>
      <c r="H18" s="21">
        <v>1170</v>
      </c>
      <c r="I18" s="22">
        <v>20</v>
      </c>
      <c r="J18" s="21">
        <v>153983</v>
      </c>
      <c r="K18" s="22">
        <v>14250</v>
      </c>
      <c r="L18" s="21">
        <v>5124</v>
      </c>
      <c r="M18" s="22">
        <v>21387</v>
      </c>
      <c r="N18" s="98"/>
    </row>
    <row r="19" spans="1:14" ht="26.1" customHeight="1">
      <c r="A19" s="40" t="s">
        <v>24</v>
      </c>
      <c r="B19" s="15">
        <v>3505.3873276173363</v>
      </c>
      <c r="C19" s="84">
        <v>649.64406376634997</v>
      </c>
      <c r="D19" s="86">
        <v>0.45760727271000001</v>
      </c>
      <c r="E19" s="84">
        <v>96.106200000000058</v>
      </c>
      <c r="F19" s="85">
        <v>146.85444454256572</v>
      </c>
      <c r="G19" s="86">
        <v>0.95066000000000017</v>
      </c>
      <c r="H19" s="23">
        <v>380</v>
      </c>
      <c r="I19" s="24">
        <v>0</v>
      </c>
      <c r="J19" s="23">
        <v>30680</v>
      </c>
      <c r="K19" s="24">
        <v>0</v>
      </c>
      <c r="L19" s="23">
        <v>2699</v>
      </c>
      <c r="M19" s="24">
        <v>4280</v>
      </c>
      <c r="N19" s="98"/>
    </row>
    <row r="20" spans="1:14" ht="26.1" customHeight="1">
      <c r="A20" s="39" t="s">
        <v>59</v>
      </c>
      <c r="B20" s="16">
        <v>868.00709779431463</v>
      </c>
      <c r="C20" s="81">
        <v>648.39640377750015</v>
      </c>
      <c r="D20" s="83">
        <v>7.0487280462399999</v>
      </c>
      <c r="E20" s="81">
        <v>0</v>
      </c>
      <c r="F20" s="82">
        <v>481.4914</v>
      </c>
      <c r="G20" s="83">
        <v>120.44649999999999</v>
      </c>
      <c r="H20" s="21">
        <v>2024</v>
      </c>
      <c r="I20" s="22">
        <v>8</v>
      </c>
      <c r="J20" s="21">
        <v>225330</v>
      </c>
      <c r="K20" s="22">
        <v>4430</v>
      </c>
      <c r="L20" s="21">
        <v>4583</v>
      </c>
      <c r="M20" s="22">
        <v>10143</v>
      </c>
      <c r="N20" s="98"/>
    </row>
    <row r="21" spans="1:14" ht="26.1" customHeight="1" thickBot="1">
      <c r="A21" s="40" t="s">
        <v>25</v>
      </c>
      <c r="B21" s="15">
        <v>3246.9444463205759</v>
      </c>
      <c r="C21" s="84">
        <v>1855.1395507012401</v>
      </c>
      <c r="D21" s="86">
        <v>25.256853675849996</v>
      </c>
      <c r="E21" s="84">
        <v>506.84654766666637</v>
      </c>
      <c r="F21" s="85">
        <v>881.24230425496421</v>
      </c>
      <c r="G21" s="86">
        <v>118.41265330000006</v>
      </c>
      <c r="H21" s="23">
        <v>3015</v>
      </c>
      <c r="I21" s="24">
        <v>36</v>
      </c>
      <c r="J21" s="23">
        <v>388446</v>
      </c>
      <c r="K21" s="24">
        <v>28500</v>
      </c>
      <c r="L21" s="23">
        <v>8711</v>
      </c>
      <c r="M21" s="24">
        <v>34128</v>
      </c>
      <c r="N21" s="98"/>
    </row>
    <row r="22" spans="1:14" ht="42" customHeight="1" thickBot="1">
      <c r="A22" s="41" t="s">
        <v>65</v>
      </c>
      <c r="B22" s="25">
        <f t="shared" ref="B22:F22" si="0">SUM(B6:B21)</f>
        <v>52417.950369294958</v>
      </c>
      <c r="C22" s="25">
        <f t="shared" si="0"/>
        <v>15253.277372950763</v>
      </c>
      <c r="D22" s="25">
        <f t="shared" si="0"/>
        <v>111.15233928812002</v>
      </c>
      <c r="E22" s="25">
        <f t="shared" si="0"/>
        <v>2649.2479213333327</v>
      </c>
      <c r="F22" s="25">
        <f t="shared" si="0"/>
        <v>5787.275347805019</v>
      </c>
      <c r="G22" s="25">
        <f>SUM(G6:G21)</f>
        <v>504.37720896666684</v>
      </c>
      <c r="H22" s="25">
        <f t="shared" ref="H22:M22" si="1">SUM(H6:H21)</f>
        <v>19390</v>
      </c>
      <c r="I22" s="25">
        <f t="shared" si="1"/>
        <v>103</v>
      </c>
      <c r="J22" s="25">
        <f t="shared" si="1"/>
        <v>2267133</v>
      </c>
      <c r="K22" s="25">
        <f t="shared" si="1"/>
        <v>78745</v>
      </c>
      <c r="L22" s="25">
        <f t="shared" si="1"/>
        <v>68941</v>
      </c>
      <c r="M22" s="25">
        <f t="shared" si="1"/>
        <v>207024</v>
      </c>
      <c r="N22" s="98"/>
    </row>
    <row r="23" spans="1:14" ht="30" customHeight="1" thickBot="1">
      <c r="A23" s="42" t="s">
        <v>38</v>
      </c>
      <c r="B23" s="43">
        <f>B22+'شرق استان در اردیبهشت 1403-1 '!B19</f>
        <v>107783.87795386699</v>
      </c>
      <c r="C23" s="43">
        <f>C22+'شرق استان در اردیبهشت 1403-1 '!C19</f>
        <v>29436.36662744264</v>
      </c>
      <c r="D23" s="43">
        <f>D22+'شرق استان در اردیبهشت 1403-1 '!D19</f>
        <v>164.99133334835005</v>
      </c>
      <c r="E23" s="43">
        <f>E22+'شرق استان در اردیبهشت 1403-1 '!E19</f>
        <v>5461.9997162193322</v>
      </c>
      <c r="F23" s="43">
        <f>F22+'شرق استان در اردیبهشت 1403-1 '!F19</f>
        <v>9603.2690595187214</v>
      </c>
      <c r="G23" s="43">
        <f>G22+'شرق استان در اردیبهشت 1403-1 '!G19</f>
        <v>744.61181196666689</v>
      </c>
      <c r="H23" s="43">
        <f>H22+'شرق استان در اردیبهشت 1403-1 '!H19</f>
        <v>33047</v>
      </c>
      <c r="I23" s="43">
        <f>I22+'شرق استان در اردیبهشت 1403-1 '!I19</f>
        <v>135</v>
      </c>
      <c r="J23" s="43">
        <f>J22+'شرق استان در اردیبهشت 1403-1 '!J19</f>
        <v>3906903</v>
      </c>
      <c r="K23" s="43">
        <f>K22+'شرق استان در اردیبهشت 1403-1 '!K19</f>
        <v>100930</v>
      </c>
      <c r="L23" s="43">
        <f>L22+'شرق استان در اردیبهشت 1403-1 '!L19</f>
        <v>141413</v>
      </c>
      <c r="M23" s="43">
        <f>M22+'شرق استان در اردیبهشت 1403-1 '!M19</f>
        <v>370150</v>
      </c>
      <c r="N23" s="99"/>
    </row>
    <row r="24" spans="1:14">
      <c r="J24" s="14"/>
      <c r="K24" s="14"/>
      <c r="L24" s="14"/>
      <c r="M24" s="14"/>
    </row>
    <row r="25" spans="1:14">
      <c r="E25" s="13"/>
      <c r="F25" s="13"/>
      <c r="G25" s="13"/>
      <c r="H25" s="13"/>
      <c r="I25" s="13"/>
      <c r="J25" s="13"/>
      <c r="K25" s="13"/>
      <c r="L25" s="13"/>
      <c r="M25" s="13"/>
      <c r="N25" s="13"/>
    </row>
  </sheetData>
  <mergeCells count="11">
    <mergeCell ref="N4:N23"/>
    <mergeCell ref="A4:A5"/>
    <mergeCell ref="B4:B5"/>
    <mergeCell ref="C4:D4"/>
    <mergeCell ref="E4:G4"/>
    <mergeCell ref="H4:I4"/>
    <mergeCell ref="E1:I1"/>
    <mergeCell ref="E2:I2"/>
    <mergeCell ref="E3:I3"/>
    <mergeCell ref="J4:K4"/>
    <mergeCell ref="L4:M4"/>
  </mergeCells>
  <printOptions horizontalCentered="1" verticalCentered="1"/>
  <pageMargins left="0" right="0" top="0" bottom="0" header="0" footer="0"/>
  <pageSetup paperSize="9" scale="8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rightToLeft="1" view="pageBreakPreview" topLeftCell="A4" zoomScale="60" zoomScaleNormal="60" workbookViewId="0">
      <selection activeCell="A7" sqref="A7"/>
    </sheetView>
  </sheetViews>
  <sheetFormatPr defaultRowHeight="15"/>
  <cols>
    <col min="1" max="1" width="11.28515625" customWidth="1"/>
    <col min="2" max="2" width="6.7109375" customWidth="1"/>
    <col min="3" max="3" width="7.7109375" customWidth="1"/>
    <col min="4" max="4" width="9.7109375" customWidth="1"/>
    <col min="5" max="5" width="6.7109375" customWidth="1"/>
    <col min="6" max="6" width="6.28515625" customWidth="1"/>
    <col min="7" max="7" width="6.7109375" customWidth="1"/>
    <col min="8" max="8" width="6.85546875" customWidth="1"/>
    <col min="9" max="9" width="6" customWidth="1"/>
    <col min="10" max="11" width="9.7109375" customWidth="1"/>
    <col min="12" max="12" width="7.7109375" customWidth="1"/>
    <col min="13" max="13" width="11.28515625" customWidth="1"/>
    <col min="14" max="14" width="9.140625" customWidth="1"/>
    <col min="15" max="15" width="8.5703125" customWidth="1"/>
    <col min="16" max="16" width="7.140625" customWidth="1"/>
    <col min="17" max="17" width="10" customWidth="1"/>
    <col min="18" max="18" width="6.7109375" customWidth="1"/>
    <col min="19" max="19" width="12.85546875" customWidth="1"/>
    <col min="20" max="20" width="6.28515625" customWidth="1"/>
  </cols>
  <sheetData>
    <row r="1" spans="1:20" ht="42" customHeight="1">
      <c r="A1" s="105" t="s">
        <v>67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</row>
    <row r="2" spans="1:20" ht="39.950000000000003" customHeight="1">
      <c r="A2" s="106" t="s">
        <v>68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</row>
    <row r="3" spans="1:20" ht="38.1" customHeight="1" thickBot="1">
      <c r="A3" s="91" t="s">
        <v>79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</row>
    <row r="4" spans="1:20" ht="34.5" customHeight="1" thickTop="1" thickBot="1">
      <c r="A4" s="127" t="s">
        <v>56</v>
      </c>
      <c r="B4" s="138" t="s">
        <v>72</v>
      </c>
      <c r="C4" s="107" t="s">
        <v>39</v>
      </c>
      <c r="D4" s="107" t="s">
        <v>40</v>
      </c>
      <c r="E4" s="111" t="s">
        <v>41</v>
      </c>
      <c r="F4" s="111"/>
      <c r="G4" s="111"/>
      <c r="H4" s="111"/>
      <c r="I4" s="112"/>
      <c r="J4" s="110" t="s">
        <v>42</v>
      </c>
      <c r="K4" s="111"/>
      <c r="L4" s="112"/>
      <c r="M4" s="110" t="s">
        <v>62</v>
      </c>
      <c r="N4" s="111"/>
      <c r="O4" s="111"/>
      <c r="P4" s="111"/>
      <c r="Q4" s="111"/>
      <c r="R4" s="111"/>
      <c r="S4" s="112"/>
      <c r="T4" s="130" t="s">
        <v>71</v>
      </c>
    </row>
    <row r="5" spans="1:20" ht="27.75" customHeight="1">
      <c r="A5" s="128"/>
      <c r="B5" s="139"/>
      <c r="C5" s="108"/>
      <c r="D5" s="108"/>
      <c r="E5" s="121" t="s">
        <v>43</v>
      </c>
      <c r="F5" s="123" t="s">
        <v>44</v>
      </c>
      <c r="G5" s="125" t="s">
        <v>45</v>
      </c>
      <c r="H5" s="117" t="s">
        <v>46</v>
      </c>
      <c r="I5" s="119" t="s">
        <v>47</v>
      </c>
      <c r="J5" s="113" t="s">
        <v>48</v>
      </c>
      <c r="K5" s="114"/>
      <c r="L5" s="119" t="s">
        <v>49</v>
      </c>
      <c r="M5" s="123" t="s">
        <v>50</v>
      </c>
      <c r="N5" s="125" t="s">
        <v>51</v>
      </c>
      <c r="O5" s="125" t="s">
        <v>52</v>
      </c>
      <c r="P5" s="125" t="s">
        <v>53</v>
      </c>
      <c r="Q5" s="125" t="s">
        <v>54</v>
      </c>
      <c r="R5" s="117" t="s">
        <v>55</v>
      </c>
      <c r="S5" s="115" t="s">
        <v>47</v>
      </c>
      <c r="T5" s="131"/>
    </row>
    <row r="6" spans="1:20" ht="32.25" customHeight="1" thickBot="1">
      <c r="A6" s="129"/>
      <c r="B6" s="140"/>
      <c r="C6" s="109"/>
      <c r="D6" s="109"/>
      <c r="E6" s="122"/>
      <c r="F6" s="124"/>
      <c r="G6" s="126"/>
      <c r="H6" s="118"/>
      <c r="I6" s="120"/>
      <c r="J6" s="11" t="s">
        <v>57</v>
      </c>
      <c r="K6" s="12" t="s">
        <v>58</v>
      </c>
      <c r="L6" s="142"/>
      <c r="M6" s="133"/>
      <c r="N6" s="134"/>
      <c r="O6" s="134"/>
      <c r="P6" s="134"/>
      <c r="Q6" s="134"/>
      <c r="R6" s="141"/>
      <c r="S6" s="116"/>
      <c r="T6" s="131"/>
    </row>
    <row r="7" spans="1:20" ht="26.1" customHeight="1">
      <c r="A7" s="66" t="s">
        <v>13</v>
      </c>
      <c r="B7" s="2">
        <v>1</v>
      </c>
      <c r="C7" s="78">
        <v>3</v>
      </c>
      <c r="D7" s="80">
        <v>98</v>
      </c>
      <c r="E7" s="2">
        <v>0</v>
      </c>
      <c r="F7" s="1">
        <v>5</v>
      </c>
      <c r="G7" s="1">
        <v>11</v>
      </c>
      <c r="H7" s="1">
        <v>12</v>
      </c>
      <c r="I7" s="9">
        <f>SUM(E7:H7)</f>
        <v>28</v>
      </c>
      <c r="J7" s="2">
        <v>21121</v>
      </c>
      <c r="K7" s="1">
        <v>19187</v>
      </c>
      <c r="L7" s="9">
        <v>561</v>
      </c>
      <c r="M7" s="7">
        <v>33513</v>
      </c>
      <c r="N7" s="3">
        <v>1171</v>
      </c>
      <c r="O7" s="3">
        <v>724</v>
      </c>
      <c r="P7" s="3">
        <v>397</v>
      </c>
      <c r="Q7" s="3">
        <v>4695</v>
      </c>
      <c r="R7" s="3">
        <v>369</v>
      </c>
      <c r="S7" s="63">
        <f>SUM(M7:R7)</f>
        <v>40869</v>
      </c>
      <c r="T7" s="131"/>
    </row>
    <row r="8" spans="1:20" ht="26.1" customHeight="1">
      <c r="A8" s="67" t="s">
        <v>14</v>
      </c>
      <c r="B8" s="5"/>
      <c r="C8" s="5">
        <v>2</v>
      </c>
      <c r="D8" s="10">
        <v>55</v>
      </c>
      <c r="E8" s="5">
        <v>0</v>
      </c>
      <c r="F8" s="4">
        <v>3</v>
      </c>
      <c r="G8" s="4">
        <v>7</v>
      </c>
      <c r="H8" s="4">
        <v>5</v>
      </c>
      <c r="I8" s="10">
        <f t="shared" ref="I8:I22" si="0">SUM(E8:H8)</f>
        <v>15</v>
      </c>
      <c r="J8" s="5">
        <v>6063</v>
      </c>
      <c r="K8" s="4">
        <v>15057</v>
      </c>
      <c r="L8" s="10">
        <v>449</v>
      </c>
      <c r="M8" s="8">
        <v>18346</v>
      </c>
      <c r="N8" s="6">
        <v>590</v>
      </c>
      <c r="O8" s="6">
        <v>534</v>
      </c>
      <c r="P8" s="6">
        <v>101</v>
      </c>
      <c r="Q8" s="6">
        <v>1820</v>
      </c>
      <c r="R8" s="6">
        <v>178</v>
      </c>
      <c r="S8" s="64">
        <f t="shared" ref="S8:S22" si="1">SUM(M8:R8)</f>
        <v>21569</v>
      </c>
      <c r="T8" s="131"/>
    </row>
    <row r="9" spans="1:20" ht="26.1" customHeight="1">
      <c r="A9" s="66" t="s">
        <v>15</v>
      </c>
      <c r="B9" s="2"/>
      <c r="C9" s="2">
        <v>2</v>
      </c>
      <c r="D9" s="9">
        <v>52</v>
      </c>
      <c r="E9" s="2">
        <v>0</v>
      </c>
      <c r="F9" s="1">
        <v>5</v>
      </c>
      <c r="G9" s="1">
        <v>7</v>
      </c>
      <c r="H9" s="1">
        <v>6</v>
      </c>
      <c r="I9" s="9">
        <f t="shared" si="0"/>
        <v>18</v>
      </c>
      <c r="J9" s="2">
        <v>9956</v>
      </c>
      <c r="K9" s="1">
        <v>16037</v>
      </c>
      <c r="L9" s="9">
        <v>560</v>
      </c>
      <c r="M9" s="7">
        <v>22240</v>
      </c>
      <c r="N9" s="3">
        <v>680</v>
      </c>
      <c r="O9" s="3">
        <v>554</v>
      </c>
      <c r="P9" s="3">
        <v>152</v>
      </c>
      <c r="Q9" s="3">
        <v>2750</v>
      </c>
      <c r="R9" s="3">
        <v>177</v>
      </c>
      <c r="S9" s="63">
        <f t="shared" si="1"/>
        <v>26553</v>
      </c>
      <c r="T9" s="131"/>
    </row>
    <row r="10" spans="1:20" ht="26.1" customHeight="1">
      <c r="A10" s="67" t="s">
        <v>16</v>
      </c>
      <c r="B10" s="5">
        <v>1</v>
      </c>
      <c r="C10" s="5">
        <v>1</v>
      </c>
      <c r="D10" s="10">
        <v>106</v>
      </c>
      <c r="E10" s="5">
        <v>0</v>
      </c>
      <c r="F10" s="4">
        <v>5</v>
      </c>
      <c r="G10" s="4">
        <v>10</v>
      </c>
      <c r="H10" s="4">
        <v>8</v>
      </c>
      <c r="I10" s="10">
        <f t="shared" si="0"/>
        <v>23</v>
      </c>
      <c r="J10" s="5">
        <v>26828</v>
      </c>
      <c r="K10" s="4">
        <v>11414</v>
      </c>
      <c r="L10" s="10">
        <v>941</v>
      </c>
      <c r="M10" s="8">
        <v>32614</v>
      </c>
      <c r="N10" s="6">
        <v>773</v>
      </c>
      <c r="O10" s="6">
        <v>849</v>
      </c>
      <c r="P10" s="6">
        <v>528</v>
      </c>
      <c r="Q10" s="6">
        <v>4086</v>
      </c>
      <c r="R10" s="6">
        <v>333</v>
      </c>
      <c r="S10" s="64">
        <f t="shared" si="1"/>
        <v>39183</v>
      </c>
      <c r="T10" s="131"/>
    </row>
    <row r="11" spans="1:20" ht="26.1" customHeight="1">
      <c r="A11" s="66" t="s">
        <v>17</v>
      </c>
      <c r="B11" s="2">
        <v>1</v>
      </c>
      <c r="C11" s="2">
        <v>2</v>
      </c>
      <c r="D11" s="9">
        <v>26</v>
      </c>
      <c r="E11" s="2">
        <v>0</v>
      </c>
      <c r="F11" s="1">
        <v>3</v>
      </c>
      <c r="G11" s="1">
        <v>6</v>
      </c>
      <c r="H11" s="1">
        <v>4</v>
      </c>
      <c r="I11" s="9">
        <f t="shared" si="0"/>
        <v>13</v>
      </c>
      <c r="J11" s="2">
        <v>5213</v>
      </c>
      <c r="K11" s="1">
        <v>20777</v>
      </c>
      <c r="L11" s="9">
        <v>401</v>
      </c>
      <c r="M11" s="7">
        <v>21341</v>
      </c>
      <c r="N11" s="3">
        <v>591</v>
      </c>
      <c r="O11" s="3">
        <v>871</v>
      </c>
      <c r="P11" s="3">
        <v>168</v>
      </c>
      <c r="Q11" s="3">
        <v>3245</v>
      </c>
      <c r="R11" s="3">
        <v>175</v>
      </c>
      <c r="S11" s="63">
        <f t="shared" si="1"/>
        <v>26391</v>
      </c>
      <c r="T11" s="131"/>
    </row>
    <row r="12" spans="1:20" ht="26.1" customHeight="1">
      <c r="A12" s="67" t="s">
        <v>18</v>
      </c>
      <c r="B12" s="5"/>
      <c r="C12" s="5">
        <v>3</v>
      </c>
      <c r="D12" s="10">
        <v>62</v>
      </c>
      <c r="E12" s="5">
        <v>0</v>
      </c>
      <c r="F12" s="4">
        <v>1</v>
      </c>
      <c r="G12" s="4">
        <v>12</v>
      </c>
      <c r="H12" s="4">
        <v>2</v>
      </c>
      <c r="I12" s="10">
        <f t="shared" si="0"/>
        <v>15</v>
      </c>
      <c r="J12" s="5">
        <v>5391</v>
      </c>
      <c r="K12" s="4">
        <v>12823</v>
      </c>
      <c r="L12" s="10">
        <v>322</v>
      </c>
      <c r="M12" s="8">
        <v>16572</v>
      </c>
      <c r="N12" s="6">
        <v>512</v>
      </c>
      <c r="O12" s="6">
        <v>394</v>
      </c>
      <c r="P12" s="6">
        <v>57</v>
      </c>
      <c r="Q12" s="6">
        <v>891</v>
      </c>
      <c r="R12" s="6">
        <v>110</v>
      </c>
      <c r="S12" s="64">
        <f t="shared" si="1"/>
        <v>18536</v>
      </c>
      <c r="T12" s="131"/>
    </row>
    <row r="13" spans="1:20" ht="26.1" customHeight="1">
      <c r="A13" s="66" t="s">
        <v>61</v>
      </c>
      <c r="B13" s="2"/>
      <c r="C13" s="2">
        <v>2</v>
      </c>
      <c r="D13" s="9">
        <v>55</v>
      </c>
      <c r="E13" s="2">
        <v>0</v>
      </c>
      <c r="F13" s="1">
        <v>0</v>
      </c>
      <c r="G13" s="1">
        <v>6</v>
      </c>
      <c r="H13" s="1">
        <v>3</v>
      </c>
      <c r="I13" s="9">
        <f t="shared" si="0"/>
        <v>9</v>
      </c>
      <c r="J13" s="2">
        <v>2810</v>
      </c>
      <c r="K13" s="1">
        <v>15459</v>
      </c>
      <c r="L13" s="9">
        <v>302</v>
      </c>
      <c r="M13" s="7">
        <v>16008</v>
      </c>
      <c r="N13" s="3">
        <v>579</v>
      </c>
      <c r="O13" s="3">
        <v>499</v>
      </c>
      <c r="P13" s="3">
        <v>68</v>
      </c>
      <c r="Q13" s="3">
        <v>1289</v>
      </c>
      <c r="R13" s="3">
        <v>128</v>
      </c>
      <c r="S13" s="63">
        <f t="shared" si="1"/>
        <v>18571</v>
      </c>
      <c r="T13" s="131"/>
    </row>
    <row r="14" spans="1:20" ht="26.1" customHeight="1">
      <c r="A14" s="67" t="s">
        <v>19</v>
      </c>
      <c r="B14" s="5">
        <v>3</v>
      </c>
      <c r="C14" s="5">
        <v>4</v>
      </c>
      <c r="D14" s="10">
        <v>155</v>
      </c>
      <c r="E14" s="5">
        <v>1</v>
      </c>
      <c r="F14" s="4">
        <v>7</v>
      </c>
      <c r="G14" s="4">
        <v>8</v>
      </c>
      <c r="H14" s="4">
        <v>6</v>
      </c>
      <c r="I14" s="10">
        <f t="shared" si="0"/>
        <v>22</v>
      </c>
      <c r="J14" s="5">
        <v>21049</v>
      </c>
      <c r="K14" s="4">
        <v>12699</v>
      </c>
      <c r="L14" s="10">
        <v>275</v>
      </c>
      <c r="M14" s="8">
        <v>27994</v>
      </c>
      <c r="N14" s="6">
        <v>1069</v>
      </c>
      <c r="O14" s="6">
        <v>283</v>
      </c>
      <c r="P14" s="6">
        <v>106</v>
      </c>
      <c r="Q14" s="6">
        <v>4217</v>
      </c>
      <c r="R14" s="6">
        <v>354</v>
      </c>
      <c r="S14" s="64">
        <f t="shared" si="1"/>
        <v>34023</v>
      </c>
      <c r="T14" s="131"/>
    </row>
    <row r="15" spans="1:20" ht="25.5" customHeight="1">
      <c r="A15" s="66" t="s">
        <v>63</v>
      </c>
      <c r="B15" s="2">
        <v>2</v>
      </c>
      <c r="C15" s="2">
        <v>4</v>
      </c>
      <c r="D15" s="9">
        <v>64</v>
      </c>
      <c r="E15" s="2">
        <v>0</v>
      </c>
      <c r="F15" s="1">
        <v>5</v>
      </c>
      <c r="G15" s="1">
        <v>7</v>
      </c>
      <c r="H15" s="1">
        <v>5</v>
      </c>
      <c r="I15" s="1">
        <f t="shared" si="0"/>
        <v>17</v>
      </c>
      <c r="J15" s="2">
        <v>14190</v>
      </c>
      <c r="K15" s="1">
        <v>15327</v>
      </c>
      <c r="L15" s="9">
        <v>806</v>
      </c>
      <c r="M15" s="7">
        <v>26014</v>
      </c>
      <c r="N15" s="3">
        <v>673</v>
      </c>
      <c r="O15" s="3">
        <v>624</v>
      </c>
      <c r="P15" s="3">
        <v>390</v>
      </c>
      <c r="Q15" s="3">
        <v>2406</v>
      </c>
      <c r="R15" s="3">
        <v>216</v>
      </c>
      <c r="S15" s="63">
        <f t="shared" si="1"/>
        <v>30323</v>
      </c>
      <c r="T15" s="131"/>
    </row>
    <row r="16" spans="1:20" ht="26.1" customHeight="1">
      <c r="A16" s="67" t="s">
        <v>20</v>
      </c>
      <c r="B16" s="5">
        <v>2</v>
      </c>
      <c r="C16" s="5">
        <v>3</v>
      </c>
      <c r="D16" s="10">
        <v>171</v>
      </c>
      <c r="E16" s="5">
        <v>0</v>
      </c>
      <c r="F16" s="4">
        <v>12</v>
      </c>
      <c r="G16" s="4">
        <v>11</v>
      </c>
      <c r="H16" s="4">
        <v>21</v>
      </c>
      <c r="I16" s="10">
        <f t="shared" si="0"/>
        <v>44</v>
      </c>
      <c r="J16" s="5">
        <v>132055</v>
      </c>
      <c r="K16" s="4">
        <v>32400</v>
      </c>
      <c r="L16" s="10">
        <v>1649</v>
      </c>
      <c r="M16" s="8">
        <v>134466</v>
      </c>
      <c r="N16" s="6">
        <v>5366</v>
      </c>
      <c r="O16" s="6">
        <v>1533</v>
      </c>
      <c r="P16" s="6">
        <v>1437</v>
      </c>
      <c r="Q16" s="6">
        <v>22369</v>
      </c>
      <c r="R16" s="6">
        <v>933</v>
      </c>
      <c r="S16" s="64">
        <f t="shared" si="1"/>
        <v>166104</v>
      </c>
      <c r="T16" s="131"/>
    </row>
    <row r="17" spans="1:20" ht="26.1" customHeight="1">
      <c r="A17" s="66" t="s">
        <v>21</v>
      </c>
      <c r="B17" s="2">
        <v>1</v>
      </c>
      <c r="C17" s="2">
        <v>4</v>
      </c>
      <c r="D17" s="9">
        <v>140</v>
      </c>
      <c r="E17" s="2">
        <v>1</v>
      </c>
      <c r="F17" s="1">
        <v>3</v>
      </c>
      <c r="G17" s="1">
        <v>10</v>
      </c>
      <c r="H17" s="1">
        <v>5</v>
      </c>
      <c r="I17" s="9">
        <f t="shared" si="0"/>
        <v>19</v>
      </c>
      <c r="J17" s="2">
        <v>6553</v>
      </c>
      <c r="K17" s="1">
        <v>15051</v>
      </c>
      <c r="L17" s="9">
        <v>381</v>
      </c>
      <c r="M17" s="7">
        <v>19315</v>
      </c>
      <c r="N17" s="3">
        <v>743</v>
      </c>
      <c r="O17" s="3">
        <v>441</v>
      </c>
      <c r="P17" s="3">
        <v>105</v>
      </c>
      <c r="Q17" s="3">
        <v>1185</v>
      </c>
      <c r="R17" s="3">
        <v>196</v>
      </c>
      <c r="S17" s="63">
        <f t="shared" si="1"/>
        <v>21985</v>
      </c>
      <c r="T17" s="131"/>
    </row>
    <row r="18" spans="1:20" ht="26.1" customHeight="1">
      <c r="A18" s="67" t="s">
        <v>22</v>
      </c>
      <c r="B18" s="5">
        <v>3</v>
      </c>
      <c r="C18" s="5">
        <v>6</v>
      </c>
      <c r="D18" s="10">
        <v>219</v>
      </c>
      <c r="E18" s="5">
        <v>0</v>
      </c>
      <c r="F18" s="4">
        <v>5</v>
      </c>
      <c r="G18" s="4">
        <v>19</v>
      </c>
      <c r="H18" s="4">
        <v>13</v>
      </c>
      <c r="I18" s="10">
        <f t="shared" si="0"/>
        <v>37</v>
      </c>
      <c r="J18" s="5">
        <v>52809</v>
      </c>
      <c r="K18" s="4">
        <v>31788</v>
      </c>
      <c r="L18" s="10">
        <v>861</v>
      </c>
      <c r="M18" s="8">
        <v>72224</v>
      </c>
      <c r="N18" s="6">
        <v>2610</v>
      </c>
      <c r="O18" s="6">
        <v>1097</v>
      </c>
      <c r="P18" s="6">
        <v>313</v>
      </c>
      <c r="Q18" s="6">
        <v>8604</v>
      </c>
      <c r="R18" s="6">
        <v>610</v>
      </c>
      <c r="S18" s="64">
        <f t="shared" si="1"/>
        <v>85458</v>
      </c>
      <c r="T18" s="131"/>
    </row>
    <row r="19" spans="1:20" ht="24" customHeight="1">
      <c r="A19" s="66" t="s">
        <v>23</v>
      </c>
      <c r="B19" s="2"/>
      <c r="C19" s="2">
        <v>2</v>
      </c>
      <c r="D19" s="9">
        <v>59</v>
      </c>
      <c r="E19" s="2">
        <v>1</v>
      </c>
      <c r="F19" s="1">
        <v>2</v>
      </c>
      <c r="G19" s="1">
        <v>14</v>
      </c>
      <c r="H19" s="1">
        <v>13</v>
      </c>
      <c r="I19" s="9">
        <f t="shared" si="0"/>
        <v>30</v>
      </c>
      <c r="J19" s="2">
        <v>58825</v>
      </c>
      <c r="K19" s="1">
        <v>28223</v>
      </c>
      <c r="L19" s="9">
        <v>652</v>
      </c>
      <c r="M19" s="7">
        <v>71787</v>
      </c>
      <c r="N19" s="3">
        <v>2226</v>
      </c>
      <c r="O19" s="3">
        <v>893</v>
      </c>
      <c r="P19" s="3">
        <v>667</v>
      </c>
      <c r="Q19" s="3">
        <v>11651</v>
      </c>
      <c r="R19" s="3">
        <v>476</v>
      </c>
      <c r="S19" s="63">
        <f t="shared" si="1"/>
        <v>87700</v>
      </c>
      <c r="T19" s="131"/>
    </row>
    <row r="20" spans="1:20" ht="26.1" customHeight="1">
      <c r="A20" s="67" t="s">
        <v>24</v>
      </c>
      <c r="B20" s="5">
        <v>2</v>
      </c>
      <c r="C20" s="5">
        <v>2</v>
      </c>
      <c r="D20" s="10">
        <v>101</v>
      </c>
      <c r="E20" s="5">
        <v>0</v>
      </c>
      <c r="F20" s="4">
        <v>2</v>
      </c>
      <c r="G20" s="4">
        <v>12</v>
      </c>
      <c r="H20" s="4">
        <v>4</v>
      </c>
      <c r="I20" s="10">
        <f t="shared" si="0"/>
        <v>18</v>
      </c>
      <c r="J20" s="5">
        <v>7801</v>
      </c>
      <c r="K20" s="4">
        <v>8581</v>
      </c>
      <c r="L20" s="10">
        <v>102</v>
      </c>
      <c r="M20" s="8">
        <v>14260</v>
      </c>
      <c r="N20" s="6">
        <v>572</v>
      </c>
      <c r="O20" s="6">
        <v>270</v>
      </c>
      <c r="P20" s="6">
        <v>59</v>
      </c>
      <c r="Q20" s="6">
        <v>1144</v>
      </c>
      <c r="R20" s="6">
        <v>179</v>
      </c>
      <c r="S20" s="64">
        <f t="shared" si="1"/>
        <v>16484</v>
      </c>
      <c r="T20" s="131"/>
    </row>
    <row r="21" spans="1:20" ht="26.1" customHeight="1">
      <c r="A21" s="66" t="s">
        <v>59</v>
      </c>
      <c r="B21" s="2">
        <v>1</v>
      </c>
      <c r="C21" s="2">
        <v>2</v>
      </c>
      <c r="D21" s="9">
        <v>73</v>
      </c>
      <c r="E21" s="2">
        <v>0</v>
      </c>
      <c r="F21" s="1">
        <v>3</v>
      </c>
      <c r="G21" s="1">
        <v>8</v>
      </c>
      <c r="H21" s="1">
        <v>14</v>
      </c>
      <c r="I21" s="9">
        <f t="shared" si="0"/>
        <v>25</v>
      </c>
      <c r="J21" s="2">
        <v>56581</v>
      </c>
      <c r="K21" s="1">
        <v>11622</v>
      </c>
      <c r="L21" s="9">
        <v>586</v>
      </c>
      <c r="M21" s="7">
        <v>57823</v>
      </c>
      <c r="N21" s="3">
        <v>2835</v>
      </c>
      <c r="O21" s="3">
        <v>672</v>
      </c>
      <c r="P21" s="3">
        <v>141</v>
      </c>
      <c r="Q21" s="3">
        <v>6543</v>
      </c>
      <c r="R21" s="3">
        <v>775</v>
      </c>
      <c r="S21" s="63">
        <f t="shared" si="1"/>
        <v>68789</v>
      </c>
      <c r="T21" s="131"/>
    </row>
    <row r="22" spans="1:20" ht="26.1" customHeight="1" thickBot="1">
      <c r="A22" s="68" t="s">
        <v>25</v>
      </c>
      <c r="B22" s="26"/>
      <c r="C22" s="26">
        <v>2</v>
      </c>
      <c r="D22" s="27">
        <v>232</v>
      </c>
      <c r="E22" s="26">
        <v>4</v>
      </c>
      <c r="F22" s="28">
        <v>15</v>
      </c>
      <c r="G22" s="28">
        <v>18</v>
      </c>
      <c r="H22" s="28">
        <v>24</v>
      </c>
      <c r="I22" s="27">
        <f t="shared" si="0"/>
        <v>61</v>
      </c>
      <c r="J22" s="26">
        <v>132406</v>
      </c>
      <c r="K22" s="28">
        <v>41963</v>
      </c>
      <c r="L22" s="27">
        <v>1746</v>
      </c>
      <c r="M22" s="29">
        <v>144660</v>
      </c>
      <c r="N22" s="30">
        <v>5720</v>
      </c>
      <c r="O22" s="30">
        <v>1563</v>
      </c>
      <c r="P22" s="30">
        <v>1020</v>
      </c>
      <c r="Q22" s="30">
        <v>22159</v>
      </c>
      <c r="R22" s="30">
        <v>993</v>
      </c>
      <c r="S22" s="65">
        <f t="shared" si="1"/>
        <v>176115</v>
      </c>
      <c r="T22" s="131"/>
    </row>
    <row r="23" spans="1:20" ht="44.25" customHeight="1" thickBot="1">
      <c r="A23" s="75" t="s">
        <v>65</v>
      </c>
      <c r="B23" s="31">
        <f>SUM(B7:B22)</f>
        <v>17</v>
      </c>
      <c r="C23" s="31">
        <f t="shared" ref="C23:S23" si="2">SUM(C7:C22)</f>
        <v>44</v>
      </c>
      <c r="D23" s="31">
        <f t="shared" si="2"/>
        <v>1668</v>
      </c>
      <c r="E23" s="31">
        <f t="shared" si="2"/>
        <v>7</v>
      </c>
      <c r="F23" s="31">
        <f t="shared" si="2"/>
        <v>76</v>
      </c>
      <c r="G23" s="31">
        <f t="shared" si="2"/>
        <v>166</v>
      </c>
      <c r="H23" s="31">
        <f t="shared" si="2"/>
        <v>145</v>
      </c>
      <c r="I23" s="31">
        <f t="shared" si="2"/>
        <v>394</v>
      </c>
      <c r="J23" s="31">
        <f>SUM(J7:J22)</f>
        <v>559651</v>
      </c>
      <c r="K23" s="31">
        <f t="shared" ref="K23:L23" si="3">SUM(K7:K22)</f>
        <v>308408</v>
      </c>
      <c r="L23" s="31">
        <f t="shared" si="3"/>
        <v>10594</v>
      </c>
      <c r="M23" s="31">
        <f t="shared" ref="M23" si="4">SUM(M7:M22)</f>
        <v>729177</v>
      </c>
      <c r="N23" s="31">
        <f t="shared" ref="N23" si="5">SUM(N7:N22)</f>
        <v>26710</v>
      </c>
      <c r="O23" s="31">
        <f t="shared" ref="O23" si="6">SUM(O7:O22)</f>
        <v>11801</v>
      </c>
      <c r="P23" s="31">
        <f t="shared" ref="P23" si="7">SUM(P7:P22)</f>
        <v>5709</v>
      </c>
      <c r="Q23" s="31">
        <f t="shared" ref="Q23" si="8">SUM(Q7:Q22)</f>
        <v>99054</v>
      </c>
      <c r="R23" s="31">
        <f t="shared" ref="R23" si="9">SUM(R7:R22)</f>
        <v>6202</v>
      </c>
      <c r="S23" s="31">
        <f t="shared" si="2"/>
        <v>878653</v>
      </c>
      <c r="T23" s="131"/>
    </row>
    <row r="24" spans="1:20" ht="27" customHeight="1" thickBot="1">
      <c r="A24" s="69" t="s">
        <v>60</v>
      </c>
      <c r="B24" s="32"/>
      <c r="C24" s="33"/>
      <c r="D24" s="60"/>
      <c r="E24" s="57">
        <v>15</v>
      </c>
      <c r="F24" s="58">
        <v>17</v>
      </c>
      <c r="G24" s="58">
        <v>15</v>
      </c>
      <c r="H24" s="58">
        <v>175</v>
      </c>
      <c r="I24" s="59">
        <f>SUM(E24:H24)</f>
        <v>222</v>
      </c>
      <c r="J24" s="135"/>
      <c r="K24" s="136"/>
      <c r="L24" s="136"/>
      <c r="M24" s="136"/>
      <c r="N24" s="136"/>
      <c r="O24" s="136"/>
      <c r="P24" s="136"/>
      <c r="Q24" s="136"/>
      <c r="R24" s="136"/>
      <c r="S24" s="137"/>
      <c r="T24" s="131"/>
    </row>
    <row r="25" spans="1:20" ht="32.1" customHeight="1" thickBot="1">
      <c r="A25" s="70" t="s">
        <v>38</v>
      </c>
      <c r="B25" s="71">
        <f>B23+'شرق استان در اردیبهشت 1403-2'!B20</f>
        <v>37</v>
      </c>
      <c r="C25" s="71">
        <f>C23+'شرق استان در اردیبهشت 1403-2'!C20</f>
        <v>84</v>
      </c>
      <c r="D25" s="71">
        <f>D23+'شرق استان در اردیبهشت 1403-2'!D20</f>
        <v>2787</v>
      </c>
      <c r="E25" s="71">
        <f>E23+E24+'شرق استان در اردیبهشت 1403-2'!E20</f>
        <v>26</v>
      </c>
      <c r="F25" s="71">
        <f>F23+F24+'شرق استان در اردیبهشت 1403-2'!F20</f>
        <v>135</v>
      </c>
      <c r="G25" s="71">
        <f>G23+G24+'شرق استان در اردیبهشت 1403-2'!G20</f>
        <v>314</v>
      </c>
      <c r="H25" s="71">
        <f>H23+H24+'شرق استان در اردیبهشت 1403-2'!H20</f>
        <v>427</v>
      </c>
      <c r="I25" s="71">
        <f>I23+I24+'شرق استان در اردیبهشت 1403-2'!I20</f>
        <v>902</v>
      </c>
      <c r="J25" s="71">
        <f>J23+'شرق استان در اردیبهشت 1403-2'!J20</f>
        <v>871679</v>
      </c>
      <c r="K25" s="71">
        <f>K23+'شرق استان در اردیبهشت 1403-2'!K20</f>
        <v>557760</v>
      </c>
      <c r="L25" s="71">
        <f>L23+L24+'شرق استان در اردیبهشت 1403-2'!L20</f>
        <v>18679</v>
      </c>
      <c r="M25" s="71">
        <f>M23+'شرق استان در اردیبهشت 1403-2'!M20</f>
        <v>1206372</v>
      </c>
      <c r="N25" s="71">
        <f>N23+'شرق استان در اردیبهشت 1403-2'!N20</f>
        <v>41869</v>
      </c>
      <c r="O25" s="71">
        <f>O23+'شرق استان در اردیبهشت 1403-2'!O20</f>
        <v>21177</v>
      </c>
      <c r="P25" s="71">
        <f>P23+P24+'شرق استان در اردیبهشت 1403-2'!P20</f>
        <v>8630</v>
      </c>
      <c r="Q25" s="71">
        <f>Q23+'شرق استان در اردیبهشت 1403-2'!Q20</f>
        <v>159795</v>
      </c>
      <c r="R25" s="71">
        <f>R23+'شرق استان در اردیبهشت 1403-2'!R20</f>
        <v>10275</v>
      </c>
      <c r="S25" s="71">
        <f>S23+S24+'شرق استان در اردیبهشت 1403-2'!S20</f>
        <v>1448118</v>
      </c>
      <c r="T25" s="132"/>
    </row>
    <row r="26" spans="1:20" ht="15.75" thickTop="1"/>
  </sheetData>
  <sortState ref="A21:T33">
    <sortCondition ref="A21:A33"/>
  </sortState>
  <mergeCells count="26">
    <mergeCell ref="M4:S4"/>
    <mergeCell ref="M5:M6"/>
    <mergeCell ref="O5:O6"/>
    <mergeCell ref="J24:S24"/>
    <mergeCell ref="B4:B6"/>
    <mergeCell ref="N5:N6"/>
    <mergeCell ref="P5:P6"/>
    <mergeCell ref="Q5:Q6"/>
    <mergeCell ref="R5:R6"/>
    <mergeCell ref="L5:L6"/>
    <mergeCell ref="A1:T1"/>
    <mergeCell ref="A2:T2"/>
    <mergeCell ref="A3:T3"/>
    <mergeCell ref="C4:C6"/>
    <mergeCell ref="J4:L4"/>
    <mergeCell ref="J5:K5"/>
    <mergeCell ref="S5:S6"/>
    <mergeCell ref="H5:H6"/>
    <mergeCell ref="I5:I6"/>
    <mergeCell ref="E4:I4"/>
    <mergeCell ref="E5:E6"/>
    <mergeCell ref="F5:F6"/>
    <mergeCell ref="G5:G6"/>
    <mergeCell ref="D4:D6"/>
    <mergeCell ref="A4:A6"/>
    <mergeCell ref="T4:T25"/>
  </mergeCells>
  <printOptions horizontalCentered="1" verticalCentered="1"/>
  <pageMargins left="0" right="0" top="0" bottom="0" header="0" footer="0"/>
  <pageSetup paperSize="9"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rightToLeft="1" view="pageBreakPreview" zoomScale="60" zoomScaleNormal="60" workbookViewId="0">
      <selection activeCell="A6" sqref="A6"/>
    </sheetView>
  </sheetViews>
  <sheetFormatPr defaultRowHeight="15"/>
  <cols>
    <col min="1" max="1" width="15.7109375" customWidth="1"/>
    <col min="2" max="4" width="11.7109375" customWidth="1"/>
    <col min="5" max="9" width="11.85546875" customWidth="1"/>
    <col min="10" max="13" width="11.28515625" customWidth="1"/>
    <col min="14" max="14" width="6.7109375" customWidth="1"/>
  </cols>
  <sheetData>
    <row r="1" spans="1:14" ht="39.950000000000003" customHeight="1">
      <c r="A1" s="88"/>
      <c r="B1" s="88"/>
      <c r="C1" s="88"/>
      <c r="D1" s="88"/>
      <c r="E1" s="90" t="s">
        <v>74</v>
      </c>
      <c r="F1" s="90"/>
      <c r="G1" s="90"/>
      <c r="H1" s="90"/>
      <c r="I1" s="90"/>
      <c r="J1" s="88"/>
      <c r="K1" s="88"/>
      <c r="L1" s="88"/>
      <c r="M1" s="88"/>
      <c r="N1" s="88"/>
    </row>
    <row r="2" spans="1:14" ht="39.950000000000003" customHeight="1">
      <c r="A2" s="88"/>
      <c r="B2" s="88"/>
      <c r="C2" s="88"/>
      <c r="D2" s="88"/>
      <c r="E2" s="91" t="s">
        <v>78</v>
      </c>
      <c r="F2" s="91"/>
      <c r="G2" s="91"/>
      <c r="H2" s="91"/>
      <c r="I2" s="91"/>
      <c r="J2" s="88"/>
      <c r="K2" s="88"/>
      <c r="L2" s="88"/>
      <c r="M2" s="88"/>
      <c r="N2" s="88"/>
    </row>
    <row r="3" spans="1:14" ht="38.1" customHeight="1" thickBot="1">
      <c r="A3" s="89"/>
      <c r="B3" s="89"/>
      <c r="C3" s="89"/>
      <c r="D3" s="89"/>
      <c r="E3" s="92" t="s">
        <v>80</v>
      </c>
      <c r="F3" s="92"/>
      <c r="G3" s="92"/>
      <c r="H3" s="92"/>
      <c r="I3" s="92"/>
      <c r="J3" s="89"/>
      <c r="K3" s="89"/>
      <c r="L3" s="89"/>
      <c r="M3" s="89"/>
      <c r="N3" s="89"/>
    </row>
    <row r="4" spans="1:14" ht="41.1" customHeight="1" thickBot="1">
      <c r="A4" s="100" t="s">
        <v>69</v>
      </c>
      <c r="B4" s="102" t="s">
        <v>0</v>
      </c>
      <c r="C4" s="95" t="s">
        <v>1</v>
      </c>
      <c r="D4" s="96"/>
      <c r="E4" s="95" t="s">
        <v>2</v>
      </c>
      <c r="F4" s="104"/>
      <c r="G4" s="96"/>
      <c r="H4" s="93" t="s">
        <v>3</v>
      </c>
      <c r="I4" s="94"/>
      <c r="J4" s="93" t="s">
        <v>4</v>
      </c>
      <c r="K4" s="94"/>
      <c r="L4" s="95" t="s">
        <v>5</v>
      </c>
      <c r="M4" s="96"/>
      <c r="N4" s="97" t="s">
        <v>71</v>
      </c>
    </row>
    <row r="5" spans="1:14" ht="69" customHeight="1" thickBot="1">
      <c r="A5" s="101"/>
      <c r="B5" s="103"/>
      <c r="C5" s="19" t="s">
        <v>6</v>
      </c>
      <c r="D5" s="18" t="s">
        <v>7</v>
      </c>
      <c r="E5" s="19" t="s">
        <v>8</v>
      </c>
      <c r="F5" s="72" t="s">
        <v>9</v>
      </c>
      <c r="G5" s="18" t="s">
        <v>7</v>
      </c>
      <c r="H5" s="20" t="s">
        <v>6</v>
      </c>
      <c r="I5" s="18" t="s">
        <v>10</v>
      </c>
      <c r="J5" s="20" t="s">
        <v>6</v>
      </c>
      <c r="K5" s="18" t="s">
        <v>10</v>
      </c>
      <c r="L5" s="20" t="s">
        <v>11</v>
      </c>
      <c r="M5" s="18" t="s">
        <v>12</v>
      </c>
      <c r="N5" s="98"/>
    </row>
    <row r="6" spans="1:14" ht="27" customHeight="1">
      <c r="A6" s="76" t="s">
        <v>26</v>
      </c>
      <c r="B6" s="16">
        <v>1695.2092815353601</v>
      </c>
      <c r="C6" s="81">
        <v>347.00771726879987</v>
      </c>
      <c r="D6" s="83">
        <v>0.15110000000000001</v>
      </c>
      <c r="E6" s="81">
        <v>44.898965333333351</v>
      </c>
      <c r="F6" s="82">
        <v>172.24568434533475</v>
      </c>
      <c r="G6" s="83">
        <v>2.541999999999998</v>
      </c>
      <c r="H6" s="21">
        <v>452</v>
      </c>
      <c r="I6" s="22">
        <v>1</v>
      </c>
      <c r="J6" s="21">
        <v>33790</v>
      </c>
      <c r="K6" s="22">
        <v>400</v>
      </c>
      <c r="L6" s="21">
        <v>1507</v>
      </c>
      <c r="M6" s="22">
        <v>7827</v>
      </c>
      <c r="N6" s="98"/>
    </row>
    <row r="7" spans="1:14" ht="27" customHeight="1">
      <c r="A7" s="77" t="s">
        <v>27</v>
      </c>
      <c r="B7" s="15">
        <v>4146.9131582908749</v>
      </c>
      <c r="C7" s="84">
        <v>898.01322051484999</v>
      </c>
      <c r="D7" s="86">
        <v>0.89491829329999995</v>
      </c>
      <c r="E7" s="84">
        <v>39.611551123333314</v>
      </c>
      <c r="F7" s="85">
        <v>208.19823877949312</v>
      </c>
      <c r="G7" s="86">
        <v>5.5437999999999992</v>
      </c>
      <c r="H7" s="23">
        <v>584</v>
      </c>
      <c r="I7" s="24">
        <v>0</v>
      </c>
      <c r="J7" s="23">
        <v>50320</v>
      </c>
      <c r="K7" s="24">
        <v>0</v>
      </c>
      <c r="L7" s="23">
        <v>2144</v>
      </c>
      <c r="M7" s="24">
        <v>6359</v>
      </c>
      <c r="N7" s="98"/>
    </row>
    <row r="8" spans="1:14" ht="27" customHeight="1">
      <c r="A8" s="76" t="s">
        <v>28</v>
      </c>
      <c r="B8" s="16">
        <v>3156.3093337195601</v>
      </c>
      <c r="C8" s="81">
        <v>1141.7024327907902</v>
      </c>
      <c r="D8" s="83">
        <v>2.6213437956800001</v>
      </c>
      <c r="E8" s="81">
        <v>75.061190000000039</v>
      </c>
      <c r="F8" s="82">
        <v>358.61497586972348</v>
      </c>
      <c r="G8" s="83">
        <v>10.716989999999999</v>
      </c>
      <c r="H8" s="21">
        <v>1044</v>
      </c>
      <c r="I8" s="22">
        <v>1</v>
      </c>
      <c r="J8" s="21">
        <v>154625</v>
      </c>
      <c r="K8" s="22">
        <v>630</v>
      </c>
      <c r="L8" s="21">
        <v>6121</v>
      </c>
      <c r="M8" s="22">
        <v>9496</v>
      </c>
      <c r="N8" s="98"/>
    </row>
    <row r="9" spans="1:14" ht="27" customHeight="1">
      <c r="A9" s="77" t="s">
        <v>29</v>
      </c>
      <c r="B9" s="15">
        <v>4951.7814167760753</v>
      </c>
      <c r="C9" s="84">
        <v>1758.2286497239472</v>
      </c>
      <c r="D9" s="86">
        <v>5.5046411503999995</v>
      </c>
      <c r="E9" s="84">
        <v>286.76771333333306</v>
      </c>
      <c r="F9" s="85">
        <v>508.27790227755708</v>
      </c>
      <c r="G9" s="86">
        <v>37.51769700000002</v>
      </c>
      <c r="H9" s="23">
        <v>1932</v>
      </c>
      <c r="I9" s="24">
        <v>5</v>
      </c>
      <c r="J9" s="23">
        <v>262335</v>
      </c>
      <c r="K9" s="24">
        <v>3345</v>
      </c>
      <c r="L9" s="23">
        <v>8385</v>
      </c>
      <c r="M9" s="24">
        <v>23533</v>
      </c>
      <c r="N9" s="98"/>
    </row>
    <row r="10" spans="1:14" ht="27" customHeight="1">
      <c r="A10" s="76" t="s">
        <v>30</v>
      </c>
      <c r="B10" s="16">
        <v>4423.7002080356369</v>
      </c>
      <c r="C10" s="81">
        <v>1751.1972332899397</v>
      </c>
      <c r="D10" s="83">
        <v>17.286194883010001</v>
      </c>
      <c r="E10" s="81">
        <v>663.46500633333346</v>
      </c>
      <c r="F10" s="82">
        <v>535.6490757921207</v>
      </c>
      <c r="G10" s="83">
        <v>72.766149999999968</v>
      </c>
      <c r="H10" s="21">
        <v>1988</v>
      </c>
      <c r="I10" s="22">
        <v>16</v>
      </c>
      <c r="J10" s="21">
        <v>261976</v>
      </c>
      <c r="K10" s="22">
        <v>13230</v>
      </c>
      <c r="L10" s="21">
        <v>10570</v>
      </c>
      <c r="M10" s="22">
        <v>28662</v>
      </c>
      <c r="N10" s="98"/>
    </row>
    <row r="11" spans="1:14" ht="27" customHeight="1">
      <c r="A11" s="77" t="s">
        <v>31</v>
      </c>
      <c r="B11" s="15">
        <v>9816.7195279070693</v>
      </c>
      <c r="C11" s="84">
        <v>1488.0022435471601</v>
      </c>
      <c r="D11" s="86">
        <v>5.5028730881100003</v>
      </c>
      <c r="E11" s="84">
        <v>424.24549333333346</v>
      </c>
      <c r="F11" s="85">
        <v>284.52889613186824</v>
      </c>
      <c r="G11" s="86">
        <v>9.2318159999999985</v>
      </c>
      <c r="H11" s="23">
        <v>1208</v>
      </c>
      <c r="I11" s="24">
        <v>1</v>
      </c>
      <c r="J11" s="23">
        <v>128615</v>
      </c>
      <c r="K11" s="24">
        <v>400</v>
      </c>
      <c r="L11" s="23">
        <v>5167</v>
      </c>
      <c r="M11" s="24">
        <v>17645</v>
      </c>
      <c r="N11" s="98"/>
    </row>
    <row r="12" spans="1:14" ht="27" customHeight="1">
      <c r="A12" s="76" t="s">
        <v>32</v>
      </c>
      <c r="B12" s="16">
        <v>3547.6610349846082</v>
      </c>
      <c r="C12" s="81">
        <v>943.7225048176</v>
      </c>
      <c r="D12" s="83">
        <v>0.83105125933000001</v>
      </c>
      <c r="E12" s="81">
        <v>236.58510999999999</v>
      </c>
      <c r="F12" s="82">
        <v>177.54617685933374</v>
      </c>
      <c r="G12" s="83">
        <v>6.9000000000000021</v>
      </c>
      <c r="H12" s="21">
        <v>759</v>
      </c>
      <c r="I12" s="22">
        <v>0</v>
      </c>
      <c r="J12" s="21">
        <v>95090</v>
      </c>
      <c r="K12" s="22">
        <v>0</v>
      </c>
      <c r="L12" s="21">
        <v>7795</v>
      </c>
      <c r="M12" s="22">
        <v>6777</v>
      </c>
      <c r="N12" s="98"/>
    </row>
    <row r="13" spans="1:14" ht="27" customHeight="1">
      <c r="A13" s="77" t="s">
        <v>33</v>
      </c>
      <c r="B13" s="15">
        <v>2583.3523804728729</v>
      </c>
      <c r="C13" s="84">
        <v>784.7653375055902</v>
      </c>
      <c r="D13" s="86">
        <v>1.01271873483</v>
      </c>
      <c r="E13" s="84">
        <v>157.76329333333334</v>
      </c>
      <c r="F13" s="85">
        <v>202.89942709458128</v>
      </c>
      <c r="G13" s="86">
        <v>1.1129600000000002</v>
      </c>
      <c r="H13" s="23">
        <v>862</v>
      </c>
      <c r="I13" s="24">
        <v>0</v>
      </c>
      <c r="J13" s="23">
        <v>88620</v>
      </c>
      <c r="K13" s="24">
        <v>0</v>
      </c>
      <c r="L13" s="23">
        <v>6074</v>
      </c>
      <c r="M13" s="24">
        <v>7407</v>
      </c>
      <c r="N13" s="98"/>
    </row>
    <row r="14" spans="1:14" ht="27" customHeight="1">
      <c r="A14" s="76" t="s">
        <v>34</v>
      </c>
      <c r="B14" s="16">
        <v>5387.1948867712799</v>
      </c>
      <c r="C14" s="81">
        <v>1143.63811326163</v>
      </c>
      <c r="D14" s="83">
        <v>4.8841909715299998</v>
      </c>
      <c r="E14" s="81">
        <v>154.34454542933338</v>
      </c>
      <c r="F14" s="82">
        <v>300.42266030288914</v>
      </c>
      <c r="G14" s="83">
        <v>20.975699999999996</v>
      </c>
      <c r="H14" s="21">
        <v>913</v>
      </c>
      <c r="I14" s="22">
        <v>0</v>
      </c>
      <c r="J14" s="21">
        <v>113213</v>
      </c>
      <c r="K14" s="22">
        <v>0</v>
      </c>
      <c r="L14" s="21">
        <v>6908</v>
      </c>
      <c r="M14" s="22">
        <v>11577</v>
      </c>
      <c r="N14" s="98"/>
    </row>
    <row r="15" spans="1:14" ht="27" customHeight="1">
      <c r="A15" s="77" t="s">
        <v>66</v>
      </c>
      <c r="B15" s="15">
        <v>3176.3671359925397</v>
      </c>
      <c r="C15" s="84">
        <v>614.39442809028992</v>
      </c>
      <c r="D15" s="86">
        <v>0.33903055862999998</v>
      </c>
      <c r="E15" s="84">
        <v>125.01605999999994</v>
      </c>
      <c r="F15" s="85">
        <v>98.119521070280285</v>
      </c>
      <c r="G15" s="86">
        <v>2.9635000000000002</v>
      </c>
      <c r="H15" s="23">
        <v>319</v>
      </c>
      <c r="I15" s="24">
        <v>1</v>
      </c>
      <c r="J15" s="23">
        <v>25300</v>
      </c>
      <c r="K15" s="24">
        <v>250</v>
      </c>
      <c r="L15" s="23">
        <v>1945</v>
      </c>
      <c r="M15" s="24">
        <v>5422</v>
      </c>
      <c r="N15" s="98"/>
    </row>
    <row r="16" spans="1:14" ht="27" customHeight="1">
      <c r="A16" s="76" t="s">
        <v>35</v>
      </c>
      <c r="B16" s="16">
        <v>3338.3168288014899</v>
      </c>
      <c r="C16" s="81">
        <v>1083.49498015576</v>
      </c>
      <c r="D16" s="83">
        <v>7.3762881478800013</v>
      </c>
      <c r="E16" s="81">
        <v>72.933729999999983</v>
      </c>
      <c r="F16" s="82">
        <v>344.0412784068368</v>
      </c>
      <c r="G16" s="83">
        <v>16.183</v>
      </c>
      <c r="H16" s="21">
        <v>1175</v>
      </c>
      <c r="I16" s="22">
        <v>2</v>
      </c>
      <c r="J16" s="21">
        <v>151735</v>
      </c>
      <c r="K16" s="22">
        <v>1130</v>
      </c>
      <c r="L16" s="21">
        <v>4858</v>
      </c>
      <c r="M16" s="22">
        <v>11269</v>
      </c>
      <c r="N16" s="98"/>
    </row>
    <row r="17" spans="1:14" ht="27" customHeight="1">
      <c r="A17" s="77" t="s">
        <v>36</v>
      </c>
      <c r="B17" s="15">
        <v>5824.9009667338823</v>
      </c>
      <c r="C17" s="84">
        <v>1243.2883631488396</v>
      </c>
      <c r="D17" s="86">
        <v>5.2685403731500005</v>
      </c>
      <c r="E17" s="84">
        <v>340.44261666666659</v>
      </c>
      <c r="F17" s="85">
        <v>364.90077478368374</v>
      </c>
      <c r="G17" s="86">
        <v>51.504390000000015</v>
      </c>
      <c r="H17" s="23">
        <v>1387</v>
      </c>
      <c r="I17" s="24">
        <v>5</v>
      </c>
      <c r="J17" s="23">
        <v>152676</v>
      </c>
      <c r="K17" s="24">
        <v>2800</v>
      </c>
      <c r="L17" s="23">
        <v>7348</v>
      </c>
      <c r="M17" s="24">
        <v>18138</v>
      </c>
      <c r="N17" s="98"/>
    </row>
    <row r="18" spans="1:14" ht="27" customHeight="1" thickBot="1">
      <c r="A18" s="76" t="s">
        <v>37</v>
      </c>
      <c r="B18" s="16">
        <v>3317.5014245507846</v>
      </c>
      <c r="C18" s="81">
        <v>985.6340303766799</v>
      </c>
      <c r="D18" s="83">
        <v>2.1661028043799999</v>
      </c>
      <c r="E18" s="81">
        <v>191.61652000000001</v>
      </c>
      <c r="F18" s="82">
        <v>260.5490999999999</v>
      </c>
      <c r="G18" s="83">
        <v>2.2765999999999993</v>
      </c>
      <c r="H18" s="21">
        <v>1034</v>
      </c>
      <c r="I18" s="22">
        <v>0</v>
      </c>
      <c r="J18" s="21">
        <v>121475</v>
      </c>
      <c r="K18" s="22">
        <v>0</v>
      </c>
      <c r="L18" s="21">
        <v>3650</v>
      </c>
      <c r="M18" s="22">
        <v>9014</v>
      </c>
      <c r="N18" s="98"/>
    </row>
    <row r="19" spans="1:14" ht="44.1" customHeight="1" thickBot="1">
      <c r="A19" s="41" t="s">
        <v>64</v>
      </c>
      <c r="B19" s="25">
        <f>SUM(B6:B18)</f>
        <v>55365.92758457204</v>
      </c>
      <c r="C19" s="25">
        <f t="shared" ref="C19:M19" si="0">SUM(C6:C18)</f>
        <v>14183.089254491877</v>
      </c>
      <c r="D19" s="25">
        <f t="shared" si="0"/>
        <v>53.838994060230021</v>
      </c>
      <c r="E19" s="25">
        <f t="shared" si="0"/>
        <v>2812.751794886</v>
      </c>
      <c r="F19" s="25">
        <f t="shared" si="0"/>
        <v>3815.9937117137019</v>
      </c>
      <c r="G19" s="25">
        <f t="shared" si="0"/>
        <v>240.23460300000002</v>
      </c>
      <c r="H19" s="25">
        <f t="shared" si="0"/>
        <v>13657</v>
      </c>
      <c r="I19" s="25">
        <f t="shared" si="0"/>
        <v>32</v>
      </c>
      <c r="J19" s="25">
        <f t="shared" si="0"/>
        <v>1639770</v>
      </c>
      <c r="K19" s="25">
        <f t="shared" si="0"/>
        <v>22185</v>
      </c>
      <c r="L19" s="25">
        <f t="shared" si="0"/>
        <v>72472</v>
      </c>
      <c r="M19" s="25">
        <f t="shared" si="0"/>
        <v>163126</v>
      </c>
      <c r="N19" s="98"/>
    </row>
    <row r="20" spans="1:14" ht="32.1" customHeight="1" thickBot="1">
      <c r="A20" s="42" t="s">
        <v>38</v>
      </c>
      <c r="B20" s="43">
        <f>B19+'غرب استان در اردیبهشت 1403-1'!B22</f>
        <v>107783.87795386699</v>
      </c>
      <c r="C20" s="43">
        <f>C19+'غرب استان در اردیبهشت 1403-1'!C22</f>
        <v>29436.36662744264</v>
      </c>
      <c r="D20" s="43">
        <f>D19+'غرب استان در اردیبهشت 1403-1'!D22</f>
        <v>164.99133334835005</v>
      </c>
      <c r="E20" s="43">
        <f>E19+'غرب استان در اردیبهشت 1403-1'!E22</f>
        <v>5461.9997162193322</v>
      </c>
      <c r="F20" s="43">
        <f>F19+'غرب استان در اردیبهشت 1403-1'!F22</f>
        <v>9603.2690595187214</v>
      </c>
      <c r="G20" s="43">
        <f>G19+'غرب استان در اردیبهشت 1403-1'!G22</f>
        <v>744.61181196666689</v>
      </c>
      <c r="H20" s="43">
        <f>H19+'غرب استان در اردیبهشت 1403-1'!H22</f>
        <v>33047</v>
      </c>
      <c r="I20" s="43">
        <f>I19+'غرب استان در اردیبهشت 1403-1'!I22</f>
        <v>135</v>
      </c>
      <c r="J20" s="43">
        <f>J19+'غرب استان در اردیبهشت 1403-1'!J22</f>
        <v>3906903</v>
      </c>
      <c r="K20" s="43">
        <f>K19+'غرب استان در اردیبهشت 1403-1'!K22</f>
        <v>100930</v>
      </c>
      <c r="L20" s="43">
        <f>L19+'غرب استان در اردیبهشت 1403-1'!L22</f>
        <v>141413</v>
      </c>
      <c r="M20" s="43">
        <f>M19+'غرب استان در اردیبهشت 1403-1'!M22</f>
        <v>370150</v>
      </c>
      <c r="N20" s="99"/>
    </row>
    <row r="21" spans="1:14">
      <c r="C21" s="13"/>
      <c r="L21" s="14"/>
    </row>
    <row r="22" spans="1:14"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</row>
    <row r="23" spans="1:14">
      <c r="H23" s="14"/>
      <c r="I23" s="14"/>
      <c r="J23" s="14"/>
      <c r="K23" s="14"/>
    </row>
    <row r="24" spans="1:14">
      <c r="H24" s="14"/>
      <c r="I24" s="14"/>
      <c r="J24" s="14"/>
      <c r="K24" s="14"/>
      <c r="L24" s="14"/>
    </row>
  </sheetData>
  <mergeCells count="11">
    <mergeCell ref="E1:I1"/>
    <mergeCell ref="E2:I2"/>
    <mergeCell ref="E3:I3"/>
    <mergeCell ref="N4:N20"/>
    <mergeCell ref="A4:A5"/>
    <mergeCell ref="B4:B5"/>
    <mergeCell ref="C4:D4"/>
    <mergeCell ref="E4:G4"/>
    <mergeCell ref="H4:I4"/>
    <mergeCell ref="J4:K4"/>
    <mergeCell ref="L4:M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2"/>
  <sheetViews>
    <sheetView rightToLeft="1" view="pageBreakPreview" zoomScale="60" zoomScaleNormal="60" workbookViewId="0">
      <selection activeCell="A7" sqref="A7"/>
    </sheetView>
  </sheetViews>
  <sheetFormatPr defaultRowHeight="15"/>
  <cols>
    <col min="1" max="1" width="18.7109375" customWidth="1"/>
    <col min="2" max="2" width="7.28515625" customWidth="1"/>
    <col min="4" max="4" width="10.28515625" customWidth="1"/>
    <col min="5" max="5" width="6.85546875" customWidth="1"/>
    <col min="6" max="6" width="5.5703125" customWidth="1"/>
    <col min="7" max="7" width="7.5703125" customWidth="1"/>
    <col min="8" max="8" width="7.28515625" customWidth="1"/>
    <col min="9" max="9" width="6.5703125" customWidth="1"/>
    <col min="10" max="11" width="10.5703125" customWidth="1"/>
    <col min="12" max="12" width="8.140625" customWidth="1"/>
    <col min="13" max="13" width="12.28515625" customWidth="1"/>
    <col min="14" max="14" width="9.5703125" customWidth="1"/>
    <col min="15" max="15" width="9.140625" customWidth="1"/>
    <col min="16" max="16" width="7.42578125" customWidth="1"/>
    <col min="17" max="17" width="10.85546875" customWidth="1"/>
    <col min="18" max="18" width="7.85546875" customWidth="1"/>
    <col min="19" max="19" width="11.28515625" customWidth="1"/>
    <col min="20" max="20" width="6.28515625" customWidth="1"/>
  </cols>
  <sheetData>
    <row r="1" spans="1:20" ht="42" customHeight="1">
      <c r="A1" s="105" t="s">
        <v>67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</row>
    <row r="2" spans="1:20" ht="39.950000000000003" customHeight="1">
      <c r="A2" s="106" t="s">
        <v>70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</row>
    <row r="3" spans="1:20" ht="38.1" customHeight="1" thickBot="1">
      <c r="A3" s="92" t="s">
        <v>79</v>
      </c>
      <c r="B3" s="91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</row>
    <row r="4" spans="1:20" s="50" customFormat="1" ht="36.950000000000003" customHeight="1" thickBot="1">
      <c r="A4" s="157" t="s">
        <v>56</v>
      </c>
      <c r="B4" s="107" t="s">
        <v>72</v>
      </c>
      <c r="C4" s="150" t="s">
        <v>39</v>
      </c>
      <c r="D4" s="107" t="s">
        <v>40</v>
      </c>
      <c r="E4" s="151" t="s">
        <v>41</v>
      </c>
      <c r="F4" s="144"/>
      <c r="G4" s="144"/>
      <c r="H4" s="144"/>
      <c r="I4" s="145"/>
      <c r="J4" s="143" t="s">
        <v>42</v>
      </c>
      <c r="K4" s="144"/>
      <c r="L4" s="145"/>
      <c r="M4" s="143" t="s">
        <v>62</v>
      </c>
      <c r="N4" s="144"/>
      <c r="O4" s="144"/>
      <c r="P4" s="144"/>
      <c r="Q4" s="144"/>
      <c r="R4" s="144"/>
      <c r="S4" s="145"/>
      <c r="T4" s="97" t="s">
        <v>71</v>
      </c>
    </row>
    <row r="5" spans="1:20" ht="32.25" customHeight="1">
      <c r="A5" s="158"/>
      <c r="B5" s="108"/>
      <c r="C5" s="139"/>
      <c r="D5" s="108"/>
      <c r="E5" s="121" t="s">
        <v>43</v>
      </c>
      <c r="F5" s="123" t="s">
        <v>44</v>
      </c>
      <c r="G5" s="125" t="s">
        <v>45</v>
      </c>
      <c r="H5" s="117" t="s">
        <v>46</v>
      </c>
      <c r="I5" s="119" t="s">
        <v>47</v>
      </c>
      <c r="J5" s="154" t="s">
        <v>48</v>
      </c>
      <c r="K5" s="155"/>
      <c r="L5" s="119" t="s">
        <v>49</v>
      </c>
      <c r="M5" s="123" t="s">
        <v>50</v>
      </c>
      <c r="N5" s="125" t="s">
        <v>51</v>
      </c>
      <c r="O5" s="125" t="s">
        <v>52</v>
      </c>
      <c r="P5" s="125" t="s">
        <v>53</v>
      </c>
      <c r="Q5" s="125" t="s">
        <v>54</v>
      </c>
      <c r="R5" s="117" t="s">
        <v>55</v>
      </c>
      <c r="S5" s="152" t="s">
        <v>47</v>
      </c>
      <c r="T5" s="98"/>
    </row>
    <row r="6" spans="1:20" ht="24.95" customHeight="1" thickBot="1">
      <c r="A6" s="159"/>
      <c r="B6" s="109"/>
      <c r="C6" s="140"/>
      <c r="D6" s="109"/>
      <c r="E6" s="146"/>
      <c r="F6" s="147"/>
      <c r="G6" s="148"/>
      <c r="H6" s="149"/>
      <c r="I6" s="156"/>
      <c r="J6" s="11" t="s">
        <v>57</v>
      </c>
      <c r="K6" s="12" t="s">
        <v>58</v>
      </c>
      <c r="L6" s="142"/>
      <c r="M6" s="133"/>
      <c r="N6" s="134"/>
      <c r="O6" s="134"/>
      <c r="P6" s="134"/>
      <c r="Q6" s="134"/>
      <c r="R6" s="141"/>
      <c r="S6" s="153"/>
      <c r="T6" s="98"/>
    </row>
    <row r="7" spans="1:20" ht="27" customHeight="1">
      <c r="A7" s="48" t="s">
        <v>26</v>
      </c>
      <c r="B7" s="78"/>
      <c r="C7" s="2">
        <v>2</v>
      </c>
      <c r="D7" s="79">
        <v>61</v>
      </c>
      <c r="E7" s="44">
        <v>0</v>
      </c>
      <c r="F7" s="45">
        <v>8</v>
      </c>
      <c r="G7" s="45">
        <v>5</v>
      </c>
      <c r="H7" s="45">
        <v>5</v>
      </c>
      <c r="I7" s="46">
        <f>SUM(E7:H7)</f>
        <v>18</v>
      </c>
      <c r="J7" s="2">
        <v>6323</v>
      </c>
      <c r="K7" s="1">
        <v>13459</v>
      </c>
      <c r="L7" s="9">
        <v>91</v>
      </c>
      <c r="M7" s="7">
        <v>16760</v>
      </c>
      <c r="N7" s="3">
        <v>566</v>
      </c>
      <c r="O7" s="3">
        <v>539</v>
      </c>
      <c r="P7" s="3">
        <v>70</v>
      </c>
      <c r="Q7" s="3">
        <v>1813</v>
      </c>
      <c r="R7" s="3">
        <v>125</v>
      </c>
      <c r="S7" s="3">
        <f>SUM(M7:R7)</f>
        <v>19873</v>
      </c>
      <c r="T7" s="98"/>
    </row>
    <row r="8" spans="1:20" ht="27" customHeight="1">
      <c r="A8" s="49" t="s">
        <v>27</v>
      </c>
      <c r="B8" s="5">
        <v>2</v>
      </c>
      <c r="C8" s="5">
        <v>2</v>
      </c>
      <c r="D8" s="38">
        <v>42</v>
      </c>
      <c r="E8" s="34">
        <v>0</v>
      </c>
      <c r="F8" s="4">
        <v>2</v>
      </c>
      <c r="G8" s="4">
        <v>4</v>
      </c>
      <c r="H8" s="4">
        <v>9</v>
      </c>
      <c r="I8" s="47">
        <f t="shared" ref="I8:I19" si="0">SUM(E8:H8)</f>
        <v>15</v>
      </c>
      <c r="J8" s="5">
        <v>9286</v>
      </c>
      <c r="K8" s="4">
        <v>7492</v>
      </c>
      <c r="L8" s="10">
        <v>329</v>
      </c>
      <c r="M8" s="8">
        <v>14151</v>
      </c>
      <c r="N8" s="6">
        <v>602</v>
      </c>
      <c r="O8" s="6">
        <v>357</v>
      </c>
      <c r="P8" s="6">
        <v>125</v>
      </c>
      <c r="Q8" s="6">
        <v>1707</v>
      </c>
      <c r="R8" s="6">
        <v>165</v>
      </c>
      <c r="S8" s="6">
        <f t="shared" ref="S8:S19" si="1">SUM(M8:R8)</f>
        <v>17107</v>
      </c>
      <c r="T8" s="98"/>
    </row>
    <row r="9" spans="1:20" ht="27" customHeight="1">
      <c r="A9" s="48" t="s">
        <v>28</v>
      </c>
      <c r="B9" s="2">
        <v>1</v>
      </c>
      <c r="C9" s="2">
        <v>3</v>
      </c>
      <c r="D9" s="37">
        <v>42</v>
      </c>
      <c r="E9" s="52">
        <v>0</v>
      </c>
      <c r="F9" s="1">
        <v>4</v>
      </c>
      <c r="G9" s="1">
        <v>8</v>
      </c>
      <c r="H9" s="1">
        <v>7</v>
      </c>
      <c r="I9" s="53">
        <f t="shared" si="0"/>
        <v>19</v>
      </c>
      <c r="J9" s="2">
        <v>32375</v>
      </c>
      <c r="K9" s="1">
        <v>14861</v>
      </c>
      <c r="L9" s="9">
        <v>647</v>
      </c>
      <c r="M9" s="7">
        <v>40763</v>
      </c>
      <c r="N9" s="3">
        <v>1160</v>
      </c>
      <c r="O9" s="3">
        <v>637</v>
      </c>
      <c r="P9" s="3">
        <v>198</v>
      </c>
      <c r="Q9" s="3">
        <v>4841</v>
      </c>
      <c r="R9" s="3">
        <v>284</v>
      </c>
      <c r="S9" s="3">
        <f t="shared" si="1"/>
        <v>47883</v>
      </c>
      <c r="T9" s="98"/>
    </row>
    <row r="10" spans="1:20" ht="27" customHeight="1">
      <c r="A10" s="49" t="s">
        <v>29</v>
      </c>
      <c r="B10" s="5">
        <v>2</v>
      </c>
      <c r="C10" s="5">
        <v>5</v>
      </c>
      <c r="D10" s="38">
        <v>144</v>
      </c>
      <c r="E10" s="34">
        <v>0</v>
      </c>
      <c r="F10" s="4">
        <v>6</v>
      </c>
      <c r="G10" s="4">
        <v>15</v>
      </c>
      <c r="H10" s="4">
        <v>16</v>
      </c>
      <c r="I10" s="47">
        <f t="shared" si="0"/>
        <v>37</v>
      </c>
      <c r="J10" s="5">
        <v>49241</v>
      </c>
      <c r="K10" s="4">
        <v>31241</v>
      </c>
      <c r="L10" s="10">
        <v>1290</v>
      </c>
      <c r="M10" s="8">
        <v>68951</v>
      </c>
      <c r="N10" s="6">
        <v>1867</v>
      </c>
      <c r="O10" s="6">
        <v>1192</v>
      </c>
      <c r="P10" s="6">
        <v>211</v>
      </c>
      <c r="Q10" s="6">
        <v>9078</v>
      </c>
      <c r="R10" s="6">
        <v>473</v>
      </c>
      <c r="S10" s="6">
        <f t="shared" si="1"/>
        <v>81772</v>
      </c>
      <c r="T10" s="98"/>
    </row>
    <row r="11" spans="1:20" ht="27" customHeight="1">
      <c r="A11" s="48" t="s">
        <v>30</v>
      </c>
      <c r="B11" s="2">
        <v>3</v>
      </c>
      <c r="C11" s="2">
        <v>5</v>
      </c>
      <c r="D11" s="37">
        <v>167</v>
      </c>
      <c r="E11" s="52">
        <v>1</v>
      </c>
      <c r="F11" s="1">
        <v>9</v>
      </c>
      <c r="G11" s="1">
        <v>21</v>
      </c>
      <c r="H11" s="1">
        <v>18</v>
      </c>
      <c r="I11" s="53">
        <f t="shared" si="0"/>
        <v>49</v>
      </c>
      <c r="J11" s="2">
        <v>77866</v>
      </c>
      <c r="K11" s="1">
        <v>38871</v>
      </c>
      <c r="L11" s="9">
        <v>1202</v>
      </c>
      <c r="M11" s="7">
        <v>97107</v>
      </c>
      <c r="N11" s="3">
        <v>3205</v>
      </c>
      <c r="O11" s="3">
        <v>1189</v>
      </c>
      <c r="P11" s="3">
        <v>648</v>
      </c>
      <c r="Q11" s="3">
        <v>15075</v>
      </c>
      <c r="R11" s="3">
        <v>715</v>
      </c>
      <c r="S11" s="3">
        <f t="shared" si="1"/>
        <v>117939</v>
      </c>
      <c r="T11" s="98"/>
    </row>
    <row r="12" spans="1:20" ht="27" customHeight="1">
      <c r="A12" s="49" t="s">
        <v>31</v>
      </c>
      <c r="B12" s="5">
        <v>3</v>
      </c>
      <c r="C12" s="5">
        <v>6</v>
      </c>
      <c r="D12" s="38">
        <v>84</v>
      </c>
      <c r="E12" s="34">
        <v>0</v>
      </c>
      <c r="F12" s="4">
        <v>0</v>
      </c>
      <c r="G12" s="4">
        <v>13</v>
      </c>
      <c r="H12" s="4">
        <v>8</v>
      </c>
      <c r="I12" s="47">
        <f t="shared" si="0"/>
        <v>21</v>
      </c>
      <c r="J12" s="5">
        <v>33452</v>
      </c>
      <c r="K12" s="4">
        <v>22022</v>
      </c>
      <c r="L12" s="10">
        <v>587</v>
      </c>
      <c r="M12" s="8">
        <v>48787</v>
      </c>
      <c r="N12" s="6">
        <v>1388</v>
      </c>
      <c r="O12" s="6">
        <v>613</v>
      </c>
      <c r="P12" s="6">
        <v>299</v>
      </c>
      <c r="Q12" s="6">
        <v>4530</v>
      </c>
      <c r="R12" s="6">
        <v>444</v>
      </c>
      <c r="S12" s="6">
        <f t="shared" si="1"/>
        <v>56061</v>
      </c>
      <c r="T12" s="98"/>
    </row>
    <row r="13" spans="1:20" ht="27" customHeight="1">
      <c r="A13" s="48" t="s">
        <v>32</v>
      </c>
      <c r="B13" s="2">
        <v>1</v>
      </c>
      <c r="C13" s="2">
        <v>2</v>
      </c>
      <c r="D13" s="37">
        <v>57</v>
      </c>
      <c r="E13" s="52">
        <v>1</v>
      </c>
      <c r="F13" s="1">
        <v>0</v>
      </c>
      <c r="G13" s="1">
        <v>8</v>
      </c>
      <c r="H13" s="1">
        <v>4</v>
      </c>
      <c r="I13" s="53">
        <f t="shared" si="0"/>
        <v>13</v>
      </c>
      <c r="J13" s="2">
        <v>6514</v>
      </c>
      <c r="K13" s="1">
        <v>18613</v>
      </c>
      <c r="L13" s="9">
        <v>538</v>
      </c>
      <c r="M13" s="7">
        <v>22292</v>
      </c>
      <c r="N13" s="3">
        <v>706</v>
      </c>
      <c r="O13" s="3">
        <v>566</v>
      </c>
      <c r="P13" s="3">
        <v>88</v>
      </c>
      <c r="Q13" s="3">
        <v>1852</v>
      </c>
      <c r="R13" s="3">
        <v>161</v>
      </c>
      <c r="S13" s="3">
        <f t="shared" si="1"/>
        <v>25665</v>
      </c>
      <c r="T13" s="98"/>
    </row>
    <row r="14" spans="1:20" ht="27" customHeight="1">
      <c r="A14" s="49" t="s">
        <v>33</v>
      </c>
      <c r="B14" s="5">
        <v>1</v>
      </c>
      <c r="C14" s="5">
        <v>2</v>
      </c>
      <c r="D14" s="38">
        <v>72</v>
      </c>
      <c r="E14" s="34">
        <v>0</v>
      </c>
      <c r="F14" s="4">
        <v>1</v>
      </c>
      <c r="G14" s="4">
        <v>9</v>
      </c>
      <c r="H14" s="4">
        <v>4</v>
      </c>
      <c r="I14" s="47">
        <f t="shared" si="0"/>
        <v>14</v>
      </c>
      <c r="J14" s="5">
        <v>6423</v>
      </c>
      <c r="K14" s="4">
        <v>23309</v>
      </c>
      <c r="L14" s="10">
        <v>440</v>
      </c>
      <c r="M14" s="8">
        <v>26532</v>
      </c>
      <c r="N14" s="6">
        <v>723</v>
      </c>
      <c r="O14" s="6">
        <v>698</v>
      </c>
      <c r="P14" s="6">
        <v>116</v>
      </c>
      <c r="Q14" s="6">
        <v>1907</v>
      </c>
      <c r="R14" s="6">
        <v>196</v>
      </c>
      <c r="S14" s="6">
        <f t="shared" si="1"/>
        <v>30172</v>
      </c>
      <c r="T14" s="98"/>
    </row>
    <row r="15" spans="1:20" ht="27" customHeight="1">
      <c r="A15" s="48" t="s">
        <v>34</v>
      </c>
      <c r="B15" s="2">
        <v>2</v>
      </c>
      <c r="C15" s="2">
        <v>2</v>
      </c>
      <c r="D15" s="37">
        <v>75</v>
      </c>
      <c r="E15" s="52">
        <v>0</v>
      </c>
      <c r="F15" s="1">
        <v>0</v>
      </c>
      <c r="G15" s="1">
        <v>13</v>
      </c>
      <c r="H15" s="1">
        <v>6</v>
      </c>
      <c r="I15" s="53">
        <f t="shared" si="0"/>
        <v>19</v>
      </c>
      <c r="J15" s="2">
        <v>17612</v>
      </c>
      <c r="K15" s="1">
        <v>17738</v>
      </c>
      <c r="L15" s="9">
        <v>518</v>
      </c>
      <c r="M15" s="7">
        <v>30894</v>
      </c>
      <c r="N15" s="3">
        <v>926</v>
      </c>
      <c r="O15" s="3">
        <v>519</v>
      </c>
      <c r="P15" s="3">
        <v>124</v>
      </c>
      <c r="Q15" s="3">
        <v>3087</v>
      </c>
      <c r="R15" s="3">
        <v>318</v>
      </c>
      <c r="S15" s="3">
        <f t="shared" si="1"/>
        <v>35868</v>
      </c>
      <c r="T15" s="98"/>
    </row>
    <row r="16" spans="1:20" ht="27" customHeight="1">
      <c r="A16" s="49" t="s">
        <v>66</v>
      </c>
      <c r="B16" s="5"/>
      <c r="C16" s="5">
        <v>1</v>
      </c>
      <c r="D16" s="38">
        <v>92</v>
      </c>
      <c r="E16" s="34">
        <v>0</v>
      </c>
      <c r="F16" s="4">
        <v>4</v>
      </c>
      <c r="G16" s="4">
        <v>5</v>
      </c>
      <c r="H16" s="4">
        <v>3</v>
      </c>
      <c r="I16" s="47">
        <f t="shared" si="0"/>
        <v>12</v>
      </c>
      <c r="J16" s="5">
        <v>4433</v>
      </c>
      <c r="K16" s="4">
        <v>10615</v>
      </c>
      <c r="L16" s="10">
        <v>126</v>
      </c>
      <c r="M16" s="8">
        <v>13307</v>
      </c>
      <c r="N16" s="6">
        <v>518</v>
      </c>
      <c r="O16" s="6">
        <v>127</v>
      </c>
      <c r="P16" s="6">
        <v>12</v>
      </c>
      <c r="Q16" s="6">
        <v>1082</v>
      </c>
      <c r="R16" s="6">
        <v>128</v>
      </c>
      <c r="S16" s="6">
        <f t="shared" si="1"/>
        <v>15174</v>
      </c>
      <c r="T16" s="98"/>
    </row>
    <row r="17" spans="1:20" ht="27" customHeight="1">
      <c r="A17" s="48" t="s">
        <v>35</v>
      </c>
      <c r="B17" s="2">
        <v>2</v>
      </c>
      <c r="C17" s="2">
        <v>4</v>
      </c>
      <c r="D17" s="37">
        <v>156</v>
      </c>
      <c r="E17" s="52">
        <v>2</v>
      </c>
      <c r="F17" s="1">
        <v>2</v>
      </c>
      <c r="G17" s="1">
        <v>14</v>
      </c>
      <c r="H17" s="1">
        <v>10</v>
      </c>
      <c r="I17" s="53">
        <f t="shared" si="0"/>
        <v>28</v>
      </c>
      <c r="J17" s="2">
        <v>25293</v>
      </c>
      <c r="K17" s="1">
        <v>15229</v>
      </c>
      <c r="L17" s="9">
        <v>724</v>
      </c>
      <c r="M17" s="7">
        <v>33817</v>
      </c>
      <c r="N17" s="3">
        <v>1177</v>
      </c>
      <c r="O17" s="3">
        <v>793</v>
      </c>
      <c r="P17" s="3">
        <v>414</v>
      </c>
      <c r="Q17" s="3">
        <v>4671</v>
      </c>
      <c r="R17" s="3">
        <v>374</v>
      </c>
      <c r="S17" s="3">
        <f t="shared" si="1"/>
        <v>41246</v>
      </c>
      <c r="T17" s="98"/>
    </row>
    <row r="18" spans="1:20" ht="27" customHeight="1">
      <c r="A18" s="49" t="s">
        <v>36</v>
      </c>
      <c r="B18" s="5">
        <v>2</v>
      </c>
      <c r="C18" s="5">
        <v>4</v>
      </c>
      <c r="D18" s="38">
        <v>97</v>
      </c>
      <c r="E18" s="34">
        <v>0</v>
      </c>
      <c r="F18" s="4">
        <v>4</v>
      </c>
      <c r="G18" s="4">
        <v>10</v>
      </c>
      <c r="H18" s="4">
        <v>9</v>
      </c>
      <c r="I18" s="47">
        <f t="shared" si="0"/>
        <v>23</v>
      </c>
      <c r="J18" s="5">
        <v>31156</v>
      </c>
      <c r="K18" s="4">
        <v>21725</v>
      </c>
      <c r="L18" s="10">
        <v>980</v>
      </c>
      <c r="M18" s="8">
        <v>42290</v>
      </c>
      <c r="N18" s="6">
        <v>1648</v>
      </c>
      <c r="O18" s="6">
        <v>1231</v>
      </c>
      <c r="P18" s="6">
        <v>447</v>
      </c>
      <c r="Q18" s="6">
        <v>7769</v>
      </c>
      <c r="R18" s="6">
        <v>476</v>
      </c>
      <c r="S18" s="6">
        <f t="shared" si="1"/>
        <v>53861</v>
      </c>
      <c r="T18" s="98"/>
    </row>
    <row r="19" spans="1:20" ht="27" customHeight="1" thickBot="1">
      <c r="A19" s="48" t="s">
        <v>37</v>
      </c>
      <c r="B19" s="2">
        <v>1</v>
      </c>
      <c r="C19" s="2">
        <v>2</v>
      </c>
      <c r="D19" s="37">
        <v>30</v>
      </c>
      <c r="E19" s="54">
        <v>0</v>
      </c>
      <c r="F19" s="55">
        <v>2</v>
      </c>
      <c r="G19" s="55">
        <v>8</v>
      </c>
      <c r="H19" s="55">
        <v>8</v>
      </c>
      <c r="I19" s="56">
        <f t="shared" si="0"/>
        <v>18</v>
      </c>
      <c r="J19" s="2">
        <v>12054</v>
      </c>
      <c r="K19" s="1">
        <v>14177</v>
      </c>
      <c r="L19" s="9">
        <v>613</v>
      </c>
      <c r="M19" s="7">
        <v>21544</v>
      </c>
      <c r="N19" s="3">
        <v>673</v>
      </c>
      <c r="O19" s="3">
        <v>915</v>
      </c>
      <c r="P19" s="3">
        <v>169</v>
      </c>
      <c r="Q19" s="3">
        <v>3329</v>
      </c>
      <c r="R19" s="3">
        <v>214</v>
      </c>
      <c r="S19" s="3">
        <f t="shared" si="1"/>
        <v>26844</v>
      </c>
      <c r="T19" s="98"/>
    </row>
    <row r="20" spans="1:20" ht="44.25" customHeight="1" thickBot="1">
      <c r="A20" s="74" t="s">
        <v>64</v>
      </c>
      <c r="B20" s="31">
        <f>SUM(B7:B19)</f>
        <v>20</v>
      </c>
      <c r="C20" s="31">
        <f t="shared" ref="C20:S20" si="2">SUM(C7:C19)</f>
        <v>40</v>
      </c>
      <c r="D20" s="31">
        <f t="shared" si="2"/>
        <v>1119</v>
      </c>
      <c r="E20" s="51">
        <f>SUM(E7:E19)</f>
        <v>4</v>
      </c>
      <c r="F20" s="51">
        <f t="shared" ref="F20:I20" si="3">SUM(F7:F19)</f>
        <v>42</v>
      </c>
      <c r="G20" s="51">
        <f t="shared" si="3"/>
        <v>133</v>
      </c>
      <c r="H20" s="51">
        <f t="shared" si="3"/>
        <v>107</v>
      </c>
      <c r="I20" s="51">
        <f t="shared" si="3"/>
        <v>286</v>
      </c>
      <c r="J20" s="31">
        <f t="shared" si="2"/>
        <v>312028</v>
      </c>
      <c r="K20" s="31">
        <f t="shared" si="2"/>
        <v>249352</v>
      </c>
      <c r="L20" s="31">
        <f t="shared" si="2"/>
        <v>8085</v>
      </c>
      <c r="M20" s="31">
        <f t="shared" si="2"/>
        <v>477195</v>
      </c>
      <c r="N20" s="31">
        <f t="shared" si="2"/>
        <v>15159</v>
      </c>
      <c r="O20" s="31">
        <f t="shared" si="2"/>
        <v>9376</v>
      </c>
      <c r="P20" s="31">
        <f t="shared" si="2"/>
        <v>2921</v>
      </c>
      <c r="Q20" s="31">
        <f t="shared" si="2"/>
        <v>60741</v>
      </c>
      <c r="R20" s="31">
        <f t="shared" si="2"/>
        <v>4073</v>
      </c>
      <c r="S20" s="31">
        <f t="shared" si="2"/>
        <v>569465</v>
      </c>
      <c r="T20" s="98"/>
    </row>
    <row r="21" spans="1:20" ht="27" customHeight="1" thickBot="1">
      <c r="A21" s="35" t="s">
        <v>60</v>
      </c>
      <c r="B21" s="32"/>
      <c r="C21" s="33"/>
      <c r="D21" s="33"/>
      <c r="E21" s="62">
        <v>15</v>
      </c>
      <c r="F21" s="62">
        <v>17</v>
      </c>
      <c r="G21" s="62">
        <v>15</v>
      </c>
      <c r="H21" s="62">
        <v>175</v>
      </c>
      <c r="I21" s="62">
        <f>SUM(E21:H21)</f>
        <v>222</v>
      </c>
      <c r="J21" s="135"/>
      <c r="K21" s="136"/>
      <c r="L21" s="136"/>
      <c r="M21" s="136"/>
      <c r="N21" s="136"/>
      <c r="O21" s="136"/>
      <c r="P21" s="136"/>
      <c r="Q21" s="136"/>
      <c r="R21" s="136"/>
      <c r="S21" s="137"/>
      <c r="T21" s="98"/>
    </row>
    <row r="22" spans="1:20" ht="32.1" customHeight="1" thickBot="1">
      <c r="A22" s="36" t="s">
        <v>38</v>
      </c>
      <c r="B22" s="61">
        <f>B20+'غرب استان در اردیبهشت 1403-2'!B23</f>
        <v>37</v>
      </c>
      <c r="C22" s="61">
        <f>C20+'غرب استان در اردیبهشت 1403-2'!C23</f>
        <v>84</v>
      </c>
      <c r="D22" s="61">
        <f>D20+'غرب استان در اردیبهشت 1403-2'!D23</f>
        <v>2787</v>
      </c>
      <c r="E22" s="61">
        <f>E20+E21+'غرب استان در اردیبهشت 1403-2'!E23</f>
        <v>26</v>
      </c>
      <c r="F22" s="61">
        <f>F20+F21+'غرب استان در اردیبهشت 1403-2'!F23</f>
        <v>135</v>
      </c>
      <c r="G22" s="61">
        <f>G20+G21+'غرب استان در اردیبهشت 1403-2'!G23</f>
        <v>314</v>
      </c>
      <c r="H22" s="61">
        <f>H20+H21+'غرب استان در اردیبهشت 1403-2'!H23</f>
        <v>427</v>
      </c>
      <c r="I22" s="61">
        <f>I20+I21+'غرب استان در اردیبهشت 1403-2'!I23</f>
        <v>902</v>
      </c>
      <c r="J22" s="61">
        <f>J20+'غرب استان در اردیبهشت 1403-2'!J23</f>
        <v>871679</v>
      </c>
      <c r="K22" s="61">
        <f>K20+'غرب استان در اردیبهشت 1403-2'!K23</f>
        <v>557760</v>
      </c>
      <c r="L22" s="61">
        <f>L20+L21+'غرب استان در اردیبهشت 1403-2'!L23</f>
        <v>18679</v>
      </c>
      <c r="M22" s="61">
        <f>M20+'غرب استان در اردیبهشت 1403-2'!M23</f>
        <v>1206372</v>
      </c>
      <c r="N22" s="61">
        <f>N20+'غرب استان در اردیبهشت 1403-2'!N23</f>
        <v>41869</v>
      </c>
      <c r="O22" s="61">
        <f>O20+'غرب استان در اردیبهشت 1403-2'!O23</f>
        <v>21177</v>
      </c>
      <c r="P22" s="61">
        <f>P20+P21+'غرب استان در اردیبهشت 1403-2'!P23</f>
        <v>8630</v>
      </c>
      <c r="Q22" s="61">
        <f>Q20+'غرب استان در اردیبهشت 1403-2'!Q23</f>
        <v>159795</v>
      </c>
      <c r="R22" s="61">
        <f>R20+'غرب استان در اردیبهشت 1403-2'!R23</f>
        <v>10275</v>
      </c>
      <c r="S22" s="61">
        <f>S20+S21+'غرب استان در اردیبهشت 1403-2'!S23</f>
        <v>1448118</v>
      </c>
      <c r="T22" s="99"/>
    </row>
  </sheetData>
  <mergeCells count="26">
    <mergeCell ref="A1:T1"/>
    <mergeCell ref="A2:T2"/>
    <mergeCell ref="A3:T3"/>
    <mergeCell ref="Q5:Q6"/>
    <mergeCell ref="R5:R6"/>
    <mergeCell ref="S5:S6"/>
    <mergeCell ref="J5:K5"/>
    <mergeCell ref="L5:L6"/>
    <mergeCell ref="M5:M6"/>
    <mergeCell ref="N5:N6"/>
    <mergeCell ref="O5:O6"/>
    <mergeCell ref="P5:P6"/>
    <mergeCell ref="I5:I6"/>
    <mergeCell ref="M4:S4"/>
    <mergeCell ref="T4:T22"/>
    <mergeCell ref="A4:A6"/>
    <mergeCell ref="J4:L4"/>
    <mergeCell ref="J21:S21"/>
    <mergeCell ref="B4:B6"/>
    <mergeCell ref="E5:E6"/>
    <mergeCell ref="F5:F6"/>
    <mergeCell ref="G5:G6"/>
    <mergeCell ref="H5:H6"/>
    <mergeCell ref="C4:C6"/>
    <mergeCell ref="D4:D6"/>
    <mergeCell ref="E4:I4"/>
  </mergeCells>
  <printOptions horizontalCentered="1" verticalCentered="1"/>
  <pageMargins left="3.937007874015748E-2" right="3.937007874015748E-2" top="0" bottom="0" header="0" footer="0"/>
  <pageSetup scale="7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غرب استان در اردیبهشت 1403-1</vt:lpstr>
      <vt:lpstr>غرب استان در اردیبهشت 1403-2</vt:lpstr>
      <vt:lpstr>شرق استان در اردیبهشت 1403-1 </vt:lpstr>
      <vt:lpstr>شرق استان در اردیبهشت 1403-2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فرناز درخشش</dc:creator>
  <cp:lastModifiedBy>فرناز درخشش</cp:lastModifiedBy>
  <cp:lastPrinted>2024-04-03T10:07:15Z</cp:lastPrinted>
  <dcterms:created xsi:type="dcterms:W3CDTF">2016-09-26T08:37:22Z</dcterms:created>
  <dcterms:modified xsi:type="dcterms:W3CDTF">2024-05-26T09:45:14Z</dcterms:modified>
</cp:coreProperties>
</file>