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-Statistics\Acar\acar-1401\03-1401\"/>
    </mc:Choice>
  </mc:AlternateContent>
  <bookViews>
    <workbookView xWindow="0" yWindow="0" windowWidth="2160" windowHeight="0" tabRatio="639"/>
  </bookViews>
  <sheets>
    <sheet name="غرب استان در خرداد 1401-1" sheetId="7" r:id="rId1"/>
    <sheet name="غرب استان در خرداد 1401-2" sheetId="2" r:id="rId2"/>
    <sheet name="شرق استان در خرداد 1401-1 " sheetId="5" r:id="rId3"/>
    <sheet name="شرق استان در خرداد 1401-2" sheetId="6" r:id="rId4"/>
  </sheets>
  <calcPr calcId="162913"/>
</workbook>
</file>

<file path=xl/calcChain.xml><?xml version="1.0" encoding="utf-8"?>
<calcChain xmlns="http://schemas.openxmlformats.org/spreadsheetml/2006/main">
  <c r="I24" i="2" l="1"/>
  <c r="C19" i="5" l="1"/>
  <c r="D19" i="5"/>
  <c r="I19" i="5" l="1"/>
  <c r="G19" i="5"/>
  <c r="J19" i="5" l="1"/>
  <c r="K19" i="5"/>
  <c r="E20" i="6" l="1"/>
  <c r="F20" i="6"/>
  <c r="G20" i="6"/>
  <c r="H20" i="6"/>
  <c r="L19" i="5" l="1"/>
  <c r="M19" i="5"/>
  <c r="H19" i="5" l="1"/>
  <c r="E19" i="5" l="1"/>
  <c r="F19" i="5"/>
  <c r="R23" i="2" l="1"/>
  <c r="Q23" i="2"/>
  <c r="P23" i="2"/>
  <c r="O23" i="2"/>
  <c r="N23" i="2"/>
  <c r="M23" i="2"/>
  <c r="L23" i="2"/>
  <c r="K23" i="2"/>
  <c r="J23" i="2" l="1"/>
  <c r="B19" i="5" l="1"/>
  <c r="M22" i="7"/>
  <c r="M20" i="5" s="1"/>
  <c r="L22" i="7"/>
  <c r="L20" i="5" s="1"/>
  <c r="K22" i="7"/>
  <c r="K20" i="5" s="1"/>
  <c r="J22" i="7"/>
  <c r="J20" i="5" s="1"/>
  <c r="I22" i="7"/>
  <c r="I20" i="5" s="1"/>
  <c r="H22" i="7"/>
  <c r="H20" i="5" s="1"/>
  <c r="G22" i="7"/>
  <c r="G20" i="5" s="1"/>
  <c r="F22" i="7"/>
  <c r="F20" i="5" s="1"/>
  <c r="E22" i="7"/>
  <c r="D22" i="7"/>
  <c r="D20" i="5" s="1"/>
  <c r="C22" i="7"/>
  <c r="C20" i="5" s="1"/>
  <c r="B22" i="7"/>
  <c r="E20" i="5" l="1"/>
  <c r="E23" i="7"/>
  <c r="B20" i="5"/>
  <c r="M23" i="7"/>
  <c r="B23" i="7"/>
  <c r="D23" i="7"/>
  <c r="F23" i="7"/>
  <c r="H23" i="7"/>
  <c r="J23" i="7"/>
  <c r="L23" i="7"/>
  <c r="C23" i="7"/>
  <c r="G23" i="7"/>
  <c r="I23" i="7"/>
  <c r="K23" i="7"/>
  <c r="S16" i="6"/>
  <c r="C23" i="2" l="1"/>
  <c r="D23" i="2"/>
  <c r="E23" i="2"/>
  <c r="E22" i="6" s="1"/>
  <c r="F23" i="2"/>
  <c r="F22" i="6" s="1"/>
  <c r="G23" i="2"/>
  <c r="G22" i="6" s="1"/>
  <c r="H23" i="2"/>
  <c r="H22" i="6" s="1"/>
  <c r="B23" i="2"/>
  <c r="C20" i="6"/>
  <c r="D20" i="6"/>
  <c r="J20" i="6"/>
  <c r="J25" i="2" s="1"/>
  <c r="K20" i="6"/>
  <c r="K25" i="2" s="1"/>
  <c r="L20" i="6"/>
  <c r="M20" i="6"/>
  <c r="M25" i="2" s="1"/>
  <c r="N20" i="6"/>
  <c r="N25" i="2" s="1"/>
  <c r="O20" i="6"/>
  <c r="O25" i="2" s="1"/>
  <c r="P20" i="6"/>
  <c r="Q20" i="6"/>
  <c r="Q25" i="2" s="1"/>
  <c r="R20" i="6"/>
  <c r="R25" i="2" s="1"/>
  <c r="B20" i="6"/>
  <c r="I16" i="6"/>
  <c r="L22" i="6" l="1"/>
  <c r="L25" i="2"/>
  <c r="P22" i="6"/>
  <c r="P25" i="2"/>
  <c r="C22" i="6"/>
  <c r="R22" i="6"/>
  <c r="J22" i="6"/>
  <c r="B22" i="6"/>
  <c r="D22" i="6"/>
  <c r="D25" i="2"/>
  <c r="C25" i="2"/>
  <c r="B25" i="2"/>
  <c r="K22" i="6"/>
  <c r="Q22" i="6"/>
  <c r="O22" i="6"/>
  <c r="M22" i="6"/>
  <c r="N22" i="6"/>
  <c r="G25" i="2"/>
  <c r="E25" i="2"/>
  <c r="H25" i="2"/>
  <c r="F25" i="2"/>
  <c r="I21" i="6"/>
  <c r="S19" i="6"/>
  <c r="I19" i="6"/>
  <c r="S18" i="6"/>
  <c r="I18" i="6"/>
  <c r="S17" i="6"/>
  <c r="I17" i="6"/>
  <c r="S15" i="6"/>
  <c r="I15" i="6"/>
  <c r="S14" i="6"/>
  <c r="I14" i="6"/>
  <c r="S13" i="6"/>
  <c r="I13" i="6"/>
  <c r="S12" i="6"/>
  <c r="I12" i="6"/>
  <c r="S11" i="6"/>
  <c r="I11" i="6"/>
  <c r="S10" i="6"/>
  <c r="I10" i="6"/>
  <c r="S9" i="6"/>
  <c r="I9" i="6"/>
  <c r="S8" i="6"/>
  <c r="I8" i="6"/>
  <c r="S7" i="6"/>
  <c r="I7" i="6"/>
  <c r="I20" i="6" l="1"/>
  <c r="S20" i="6"/>
  <c r="S15" i="2"/>
  <c r="I15" i="2"/>
  <c r="S7" i="2" l="1"/>
  <c r="S8" i="2"/>
  <c r="S9" i="2"/>
  <c r="S10" i="2"/>
  <c r="S11" i="2"/>
  <c r="S12" i="2"/>
  <c r="S13" i="2"/>
  <c r="S14" i="2"/>
  <c r="S16" i="2"/>
  <c r="S17" i="2"/>
  <c r="S18" i="2"/>
  <c r="S19" i="2"/>
  <c r="S20" i="2"/>
  <c r="S21" i="2"/>
  <c r="S22" i="2"/>
  <c r="I7" i="2"/>
  <c r="I8" i="2"/>
  <c r="I9" i="2"/>
  <c r="I10" i="2"/>
  <c r="I11" i="2"/>
  <c r="I12" i="2"/>
  <c r="I13" i="2"/>
  <c r="I14" i="2"/>
  <c r="I16" i="2"/>
  <c r="I17" i="2"/>
  <c r="I18" i="2"/>
  <c r="I19" i="2"/>
  <c r="I20" i="2"/>
  <c r="I21" i="2"/>
  <c r="I22" i="2"/>
  <c r="S23" i="2" l="1"/>
  <c r="I23" i="2"/>
  <c r="I22" i="6" s="1"/>
  <c r="S22" i="6" l="1"/>
  <c r="S25" i="2"/>
  <c r="I25" i="2"/>
</calcChain>
</file>

<file path=xl/comments1.xml><?xml version="1.0" encoding="utf-8"?>
<comments xmlns="http://schemas.openxmlformats.org/spreadsheetml/2006/main">
  <authors>
    <author>فرناز درخشش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روستای صندق شکن برقدار شده است.</t>
        </r>
      </text>
    </comment>
  </commentList>
</comments>
</file>

<file path=xl/sharedStrings.xml><?xml version="1.0" encoding="utf-8"?>
<sst xmlns="http://schemas.openxmlformats.org/spreadsheetml/2006/main" count="166" uniqueCount="76">
  <si>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</si>
  <si>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</si>
  <si>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</si>
  <si>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</si>
  <si>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</si>
  <si>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</si>
  <si>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</si>
  <si>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</si>
  <si>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</si>
  <si>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</si>
  <si>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</si>
  <si>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</si>
  <si>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</si>
  <si>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</si>
  <si>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</si>
  <si>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</si>
  <si>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</si>
  <si>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</si>
  <si>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</si>
  <si>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</si>
  <si>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</si>
  <si>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</si>
  <si>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</si>
  <si>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</si>
  <si>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</si>
  <si>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</si>
  <si>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</si>
  <si>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</si>
  <si>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</si>
  <si>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</si>
  <si>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</si>
  <si>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</si>
  <si>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</si>
  <si>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</si>
  <si>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</si>
  <si>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</si>
  <si>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</si>
  <si>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</si>
  <si>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</si>
  <si>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</si>
  <si>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</si>
  <si>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</si>
  <si>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</si>
  <si>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</si>
  <si>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</si>
  <si>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</si>
  <si>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</si>
  <si>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</si>
  <si>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</si>
  <si>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</si>
  <si>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</si>
  <si>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</si>
  <si>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</si>
  <si>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</si>
  <si>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</si>
  <si>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</si>
  <si>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</si>
  <si>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</si>
  <si>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</si>
  <si>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</si>
  <si>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</si>
  <si>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</si>
  <si>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</si>
  <si>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</si>
  <si>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</si>
  <si>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</si>
  <si>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</si>
  <si>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</si>
  <si>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</si>
  <si>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</si>
  <si>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</si>
  <si>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 xml:space="preserve"> شرکت توزيع نيروی برق استان خراسان رضوی </t>
  </si>
  <si>
    <t>تهيه و تنظيم: واحد آمار و اطلاعات</t>
  </si>
  <si>
    <t>تعداد شعبات</t>
  </si>
  <si>
    <t>خلاصه اطلاعات آماري در پايان خرداد 1401</t>
  </si>
  <si>
    <t>خلاصه اطلاعات آماري در پايان خرداد 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</si>
</sst>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000"/>
    <numFmt numFmtId="169" formatCode="0.000"/>
  </numFmts>
  <fonts count="6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  <font>
      <sz val="9"/>
      <name val="B Titr"/>
      <charset val="17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B Titr"/>
      <charset val="178"/>
    </font>
    <font>
      <sz val="14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theme="6"/>
      </top>
      <bottom/>
      <diagonal/>
    </border>
    <border>
      <left style="thin">
        <color rgb="FF66FFCC"/>
      </left>
      <right style="thin">
        <color rgb="FF66FFCC"/>
      </right>
      <top style="thin">
        <color theme="6"/>
      </top>
      <bottom/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/>
      <right style="medium">
        <color rgb="FF21FFB5"/>
      </right>
      <top style="thin">
        <color theme="6"/>
      </top>
      <bottom style="medium">
        <color rgb="FF21FFB5"/>
      </bottom>
      <diagonal/>
    </border>
    <border>
      <left style="thin">
        <color rgb="FF00FF99"/>
      </left>
      <right style="thin">
        <color rgb="FF00FF99"/>
      </right>
      <top style="medium">
        <color rgb="FF21FFB5"/>
      </top>
      <bottom style="medium">
        <color rgb="FF21FFB5"/>
      </bottom>
      <diagonal/>
    </border>
    <border>
      <left style="thin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/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/>
      <diagonal/>
    </border>
    <border>
      <left style="thick">
        <color rgb="FF21FFB5"/>
      </left>
      <right style="medium">
        <color rgb="FF21FFB5"/>
      </right>
      <top style="thick">
        <color rgb="FF21FFB5"/>
      </top>
      <bottom/>
      <diagonal/>
    </border>
    <border>
      <left/>
      <right/>
      <top style="thick">
        <color rgb="FF21FFB5"/>
      </top>
      <bottom style="medium">
        <color rgb="FF21FFB5"/>
      </bottom>
      <diagonal/>
    </border>
    <border>
      <left/>
      <right style="medium">
        <color rgb="FF21FFB5"/>
      </right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/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 style="thick">
        <color rgb="FF21FFB5"/>
      </right>
      <top style="thick">
        <color rgb="FF21FFB5"/>
      </top>
      <bottom/>
      <diagonal/>
    </border>
    <border>
      <left style="thick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thick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/>
      <diagonal/>
    </border>
    <border>
      <left style="thick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/>
      <diagonal/>
    </border>
    <border>
      <left style="thick">
        <color rgb="FF21FFB5"/>
      </left>
      <right style="medium">
        <color rgb="FF66FFCC"/>
      </right>
      <top style="medium">
        <color rgb="FF00FF99"/>
      </top>
      <bottom style="thick">
        <color rgb="FF21FFB5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thick">
        <color rgb="FF21FFB5"/>
      </bottom>
      <diagonal/>
    </border>
    <border>
      <left style="medium">
        <color rgb="FF21FFB5"/>
      </left>
      <right style="thick">
        <color rgb="FF21FFB5"/>
      </right>
      <top/>
      <bottom style="thick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/>
      <top/>
      <bottom/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/>
      <top style="medium">
        <color rgb="FF21FFB5"/>
      </top>
      <bottom/>
      <diagonal/>
    </border>
    <border>
      <left/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theme="6"/>
      </bottom>
      <diagonal/>
    </border>
    <border>
      <left/>
      <right/>
      <top style="thick">
        <color rgb="FF21FFB5"/>
      </top>
      <bottom/>
      <diagonal/>
    </border>
    <border>
      <left/>
      <right style="medium">
        <color rgb="FF66FFCC"/>
      </right>
      <top/>
      <bottom style="thin">
        <color theme="6"/>
      </bottom>
      <diagonal/>
    </border>
  </borders>
  <cellStyleXfs count="14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>
      <alignment horizontal="center"/>
    </xf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25" applyNumberFormat="0" applyAlignment="0" applyProtection="0"/>
    <xf numFmtId="0" fontId="33" fillId="10" borderId="26" applyNumberFormat="0" applyAlignment="0" applyProtection="0"/>
    <xf numFmtId="0" fontId="34" fillId="10" borderId="25" applyNumberFormat="0" applyAlignment="0" applyProtection="0"/>
    <xf numFmtId="0" fontId="35" fillId="0" borderId="27" applyNumberFormat="0" applyFill="0" applyAlignment="0" applyProtection="0"/>
    <xf numFmtId="0" fontId="36" fillId="11" borderId="28" applyNumberFormat="0" applyAlignment="0" applyProtection="0"/>
    <xf numFmtId="0" fontId="37" fillId="0" borderId="0" applyNumberFormat="0" applyFill="0" applyBorder="0" applyAlignment="0" applyProtection="0"/>
    <xf numFmtId="0" fontId="24" fillId="12" borderId="29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0" applyNumberFormat="0" applyFill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25" applyNumberFormat="0" applyAlignment="0" applyProtection="0"/>
    <xf numFmtId="0" fontId="55" fillId="10" borderId="26" applyNumberFormat="0" applyAlignment="0" applyProtection="0"/>
    <xf numFmtId="0" fontId="56" fillId="10" borderId="25" applyNumberFormat="0" applyAlignment="0" applyProtection="0"/>
    <xf numFmtId="0" fontId="57" fillId="0" borderId="27" applyNumberFormat="0" applyFill="0" applyAlignment="0" applyProtection="0"/>
    <xf numFmtId="0" fontId="58" fillId="11" borderId="28" applyNumberFormat="0" applyAlignment="0" applyProtection="0"/>
    <xf numFmtId="0" fontId="59" fillId="0" borderId="0" applyNumberFormat="0" applyFill="0" applyBorder="0" applyAlignment="0" applyProtection="0"/>
    <xf numFmtId="0" fontId="4" fillId="12" borderId="29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2" fillId="36" borderId="0" applyNumberFormat="0" applyBorder="0" applyAlignment="0" applyProtection="0"/>
    <xf numFmtId="0" fontId="3" fillId="0" borderId="0"/>
    <xf numFmtId="0" fontId="3" fillId="12" borderId="2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2" borderId="29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2" borderId="2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7">
    <xf numFmtId="0" fontId="0" fillId="0" borderId="0" xfId="0"/>
    <xf numFmtId="0" fontId="17" fillId="5" borderId="11" xfId="1" applyFont="1" applyFill="1" applyBorder="1" applyAlignment="1">
      <alignment horizontal="center" vertical="center" wrapText="1" readingOrder="2"/>
    </xf>
    <xf numFmtId="0" fontId="17" fillId="5" borderId="12" xfId="1" applyFont="1" applyFill="1" applyBorder="1" applyAlignment="1">
      <alignment horizontal="center" vertical="center" wrapText="1" readingOrder="2"/>
    </xf>
    <xf numFmtId="0" fontId="17" fillId="5" borderId="13" xfId="1" applyFont="1" applyFill="1" applyBorder="1" applyAlignment="1">
      <alignment horizontal="center" vertical="center" wrapText="1" readingOrder="2"/>
    </xf>
    <xf numFmtId="0" fontId="18" fillId="0" borderId="11" xfId="1" applyFont="1" applyFill="1" applyBorder="1" applyAlignment="1">
      <alignment horizontal="center" vertical="center" wrapText="1" readingOrder="2"/>
    </xf>
    <xf numFmtId="0" fontId="18" fillId="0" borderId="12" xfId="1" applyFont="1" applyFill="1" applyBorder="1" applyAlignment="1">
      <alignment horizontal="center" vertical="center" wrapText="1" readingOrder="2"/>
    </xf>
    <xf numFmtId="0" fontId="18" fillId="0" borderId="13" xfId="1" applyFont="1" applyFill="1" applyBorder="1" applyAlignment="1">
      <alignment horizontal="center" vertical="center" wrapText="1" readingOrder="2"/>
    </xf>
    <xf numFmtId="0" fontId="17" fillId="5" borderId="14" xfId="1" applyFont="1" applyFill="1" applyBorder="1" applyAlignment="1">
      <alignment horizontal="center" vertical="center" wrapText="1" readingOrder="2"/>
    </xf>
    <xf numFmtId="0" fontId="18" fillId="0" borderId="14" xfId="1" applyFont="1" applyFill="1" applyBorder="1" applyAlignment="1">
      <alignment horizontal="center" vertical="center" wrapText="1" readingOrder="2"/>
    </xf>
    <xf numFmtId="0" fontId="17" fillId="5" borderId="16" xfId="1" applyFont="1" applyFill="1" applyBorder="1" applyAlignment="1">
      <alignment horizontal="center" vertical="center" wrapText="1" readingOrder="2"/>
    </xf>
    <xf numFmtId="0" fontId="18" fillId="0" borderId="16" xfId="1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center" vertical="center" wrapText="1" readingOrder="2"/>
    </xf>
    <xf numFmtId="168" fontId="0" fillId="0" borderId="0" xfId="0" applyNumberFormat="1"/>
    <xf numFmtId="1" fontId="0" fillId="0" borderId="0" xfId="0" applyNumberFormat="1"/>
    <xf numFmtId="1" fontId="20" fillId="2" borderId="19" xfId="1" applyNumberFormat="1" applyFont="1" applyFill="1" applyBorder="1" applyAlignment="1">
      <alignment horizontal="center" vertical="center" wrapText="1" readingOrder="2"/>
    </xf>
    <xf numFmtId="1" fontId="20" fillId="5" borderId="19" xfId="1" applyNumberFormat="1" applyFont="1" applyFill="1" applyBorder="1" applyAlignment="1">
      <alignment horizontal="center" vertical="center" wrapText="1" readingOrder="2"/>
    </xf>
    <xf numFmtId="169" fontId="0" fillId="0" borderId="0" xfId="0" applyNumberFormat="1"/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1" fontId="20" fillId="5" borderId="44" xfId="1" applyNumberFormat="1" applyFont="1" applyFill="1" applyBorder="1" applyAlignment="1">
      <alignment horizontal="center" vertical="center" wrapText="1" readingOrder="2"/>
    </xf>
    <xf numFmtId="1" fontId="20" fillId="5" borderId="45" xfId="1" applyNumberFormat="1" applyFont="1" applyFill="1" applyBorder="1" applyAlignment="1">
      <alignment horizontal="center" vertical="center" wrapText="1" readingOrder="2"/>
    </xf>
    <xf numFmtId="1" fontId="20" fillId="2" borderId="44" xfId="1" applyNumberFormat="1" applyFont="1" applyFill="1" applyBorder="1" applyAlignment="1">
      <alignment horizontal="center" vertical="center" wrapText="1" readingOrder="2"/>
    </xf>
    <xf numFmtId="1" fontId="20" fillId="2" borderId="45" xfId="1" applyNumberFormat="1" applyFont="1" applyFill="1" applyBorder="1" applyAlignment="1">
      <alignment horizontal="center" vertical="center" wrapText="1" readingOrder="2"/>
    </xf>
    <xf numFmtId="1" fontId="20" fillId="37" borderId="31" xfId="1" applyNumberFormat="1" applyFont="1" applyFill="1" applyBorder="1" applyAlignment="1">
      <alignment horizontal="center" vertical="center" wrapText="1"/>
    </xf>
    <xf numFmtId="0" fontId="18" fillId="0" borderId="50" xfId="1" applyFont="1" applyFill="1" applyBorder="1" applyAlignment="1">
      <alignment horizontal="center" vertical="center" wrapText="1" readingOrder="2"/>
    </xf>
    <xf numFmtId="0" fontId="18" fillId="0" borderId="17" xfId="1" applyFont="1" applyFill="1" applyBorder="1" applyAlignment="1">
      <alignment horizontal="center" vertical="center" wrapText="1" readingOrder="2"/>
    </xf>
    <xf numFmtId="0" fontId="18" fillId="0" borderId="51" xfId="1" applyFont="1" applyFill="1" applyBorder="1" applyAlignment="1">
      <alignment horizontal="center" vertical="center" wrapText="1" readingOrder="2"/>
    </xf>
    <xf numFmtId="0" fontId="18" fillId="0" borderId="52" xfId="1" applyFont="1" applyFill="1" applyBorder="1" applyAlignment="1">
      <alignment horizontal="center" vertical="center" wrapText="1" readingOrder="2"/>
    </xf>
    <xf numFmtId="0" fontId="18" fillId="0" borderId="53" xfId="1" applyFont="1" applyFill="1" applyBorder="1" applyAlignment="1">
      <alignment horizontal="center" vertical="center" wrapText="1" readingOrder="2"/>
    </xf>
    <xf numFmtId="0" fontId="23" fillId="37" borderId="31" xfId="1" applyFont="1" applyFill="1" applyBorder="1" applyAlignment="1">
      <alignment horizontal="center" vertical="center" wrapText="1" readingOrder="2"/>
    </xf>
    <xf numFmtId="0" fontId="17" fillId="3" borderId="54" xfId="1" applyFont="1" applyFill="1" applyBorder="1" applyAlignment="1">
      <alignment vertical="center" wrapText="1" readingOrder="2"/>
    </xf>
    <xf numFmtId="0" fontId="17" fillId="3" borderId="2" xfId="1" applyFont="1" applyFill="1" applyBorder="1" applyAlignment="1">
      <alignment vertical="center" wrapText="1" readingOrder="2"/>
    </xf>
    <xf numFmtId="0" fontId="18" fillId="0" borderId="56" xfId="1" applyFont="1" applyFill="1" applyBorder="1" applyAlignment="1">
      <alignment horizontal="center" vertical="center" wrapText="1" readingOrder="2"/>
    </xf>
    <xf numFmtId="0" fontId="19" fillId="3" borderId="55" xfId="1" applyFont="1" applyFill="1" applyBorder="1" applyAlignment="1">
      <alignment horizontal="center" vertical="center" wrapText="1" readingOrder="2"/>
    </xf>
    <xf numFmtId="0" fontId="13" fillId="4" borderId="57" xfId="1" applyFont="1" applyFill="1" applyBorder="1" applyAlignment="1">
      <alignment horizontal="center" vertical="center" wrapText="1"/>
    </xf>
    <xf numFmtId="0" fontId="17" fillId="5" borderId="58" xfId="1" applyFont="1" applyFill="1" applyBorder="1" applyAlignment="1">
      <alignment horizontal="center" vertical="center" wrapText="1" readingOrder="2"/>
    </xf>
    <xf numFmtId="0" fontId="18" fillId="0" borderId="58" xfId="1" applyFont="1" applyFill="1" applyBorder="1" applyAlignment="1">
      <alignment horizontal="center" vertical="center" wrapText="1" readingOrder="2"/>
    </xf>
    <xf numFmtId="0" fontId="11" fillId="5" borderId="62" xfId="1" applyFont="1" applyFill="1" applyBorder="1" applyAlignment="1">
      <alignment horizontal="center" vertical="center" wrapText="1" readingOrder="2"/>
    </xf>
    <xf numFmtId="0" fontId="11" fillId="2" borderId="62" xfId="1" applyFont="1" applyFill="1" applyBorder="1" applyAlignment="1">
      <alignment horizontal="center" vertical="center" wrapText="1" readingOrder="2"/>
    </xf>
    <xf numFmtId="0" fontId="15" fillId="37" borderId="31" xfId="1" applyFont="1" applyFill="1" applyBorder="1" applyAlignment="1">
      <alignment horizontal="center" vertical="center" wrapText="1"/>
    </xf>
    <xf numFmtId="0" fontId="11" fillId="4" borderId="31" xfId="1" applyFont="1" applyFill="1" applyBorder="1" applyAlignment="1">
      <alignment horizontal="center" vertical="center"/>
    </xf>
    <xf numFmtId="1" fontId="20" fillId="4" borderId="31" xfId="1" applyNumberFormat="1" applyFont="1" applyFill="1" applyBorder="1" applyAlignment="1">
      <alignment horizontal="center" vertical="center"/>
    </xf>
    <xf numFmtId="0" fontId="17" fillId="5" borderId="66" xfId="1" applyFont="1" applyFill="1" applyBorder="1" applyAlignment="1">
      <alignment horizontal="center" vertical="center" wrapText="1" readingOrder="2"/>
    </xf>
    <xf numFmtId="0" fontId="17" fillId="5" borderId="67" xfId="1" applyFont="1" applyFill="1" applyBorder="1" applyAlignment="1">
      <alignment horizontal="center" vertical="center" wrapText="1" readingOrder="2"/>
    </xf>
    <xf numFmtId="0" fontId="17" fillId="5" borderId="68" xfId="1" applyFont="1" applyFill="1" applyBorder="1" applyAlignment="1">
      <alignment horizontal="center" vertical="center" wrapText="1" readingOrder="2"/>
    </xf>
    <xf numFmtId="0" fontId="18" fillId="0" borderId="69" xfId="1" applyFont="1" applyFill="1" applyBorder="1" applyAlignment="1">
      <alignment horizontal="center" vertical="center" wrapText="1" readingOrder="2"/>
    </xf>
    <xf numFmtId="0" fontId="16" fillId="5" borderId="70" xfId="1" applyFont="1" applyFill="1" applyBorder="1" applyAlignment="1">
      <alignment horizontal="center" vertical="center" wrapText="1" readingOrder="2"/>
    </xf>
    <xf numFmtId="0" fontId="16" fillId="0" borderId="71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3" fillId="37" borderId="61" xfId="1" applyFont="1" applyFill="1" applyBorder="1" applyAlignment="1">
      <alignment horizontal="center" vertical="center" wrapText="1" readingOrder="2"/>
    </xf>
    <xf numFmtId="0" fontId="17" fillId="5" borderId="56" xfId="1" applyFont="1" applyFill="1" applyBorder="1" applyAlignment="1">
      <alignment horizontal="center" vertical="center" wrapText="1" readingOrder="2"/>
    </xf>
    <xf numFmtId="0" fontId="17" fillId="5" borderId="69" xfId="1" applyFont="1" applyFill="1" applyBorder="1" applyAlignment="1">
      <alignment horizontal="center" vertical="center" wrapText="1" readingOrder="2"/>
    </xf>
    <xf numFmtId="0" fontId="17" fillId="5" borderId="76" xfId="1" applyFont="1" applyFill="1" applyBorder="1" applyAlignment="1">
      <alignment horizontal="center" vertical="center" wrapText="1" readingOrder="2"/>
    </xf>
    <xf numFmtId="0" fontId="17" fillId="5" borderId="77" xfId="1" applyFont="1" applyFill="1" applyBorder="1" applyAlignment="1">
      <alignment horizontal="center" vertical="center" wrapText="1" readingOrder="2"/>
    </xf>
    <xf numFmtId="0" fontId="17" fillId="5" borderId="78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79" xfId="1" applyFont="1" applyFill="1" applyBorder="1" applyAlignment="1">
      <alignment horizontal="center" vertical="center" wrapText="1" readingOrder="2"/>
    </xf>
    <xf numFmtId="0" fontId="17" fillId="3" borderId="80" xfId="1" applyFont="1" applyFill="1" applyBorder="1" applyAlignment="1">
      <alignment horizontal="center" vertical="center" wrapText="1" readingOrder="2"/>
    </xf>
    <xf numFmtId="0" fontId="17" fillId="3" borderId="0" xfId="1" applyFont="1" applyFill="1" applyBorder="1" applyAlignment="1">
      <alignment vertical="center" wrapText="1" readingOrder="2"/>
    </xf>
    <xf numFmtId="0" fontId="23" fillId="4" borderId="31" xfId="1" applyFont="1" applyFill="1" applyBorder="1" applyAlignment="1">
      <alignment horizontal="center" vertical="center" wrapText="1" readingOrder="2"/>
    </xf>
    <xf numFmtId="0" fontId="17" fillId="3" borderId="31" xfId="1" applyFont="1" applyFill="1" applyBorder="1" applyAlignment="1">
      <alignment horizontal="center" vertical="center" wrapText="1" readingOrder="2"/>
    </xf>
    <xf numFmtId="0" fontId="17" fillId="5" borderId="49" xfId="1" applyFont="1" applyFill="1" applyBorder="1" applyAlignment="1">
      <alignment horizontal="center" vertical="center" wrapText="1" readingOrder="2"/>
    </xf>
    <xf numFmtId="0" fontId="18" fillId="0" borderId="49" xfId="1" applyFont="1" applyFill="1" applyBorder="1" applyAlignment="1">
      <alignment horizontal="center" vertical="center" wrapText="1" readingOrder="2"/>
    </xf>
    <xf numFmtId="0" fontId="18" fillId="0" borderId="83" xfId="1" applyFont="1" applyFill="1" applyBorder="1" applyAlignment="1">
      <alignment horizontal="center" vertical="center" wrapText="1" readingOrder="2"/>
    </xf>
    <xf numFmtId="0" fontId="16" fillId="5" borderId="92" xfId="1" applyFont="1" applyFill="1" applyBorder="1" applyAlignment="1">
      <alignment horizontal="center" vertical="center" wrapText="1" readingOrder="2"/>
    </xf>
    <xf numFmtId="0" fontId="16" fillId="0" borderId="93" xfId="1" applyFont="1" applyFill="1" applyBorder="1" applyAlignment="1">
      <alignment horizontal="center" vertical="center" wrapText="1" readingOrder="2"/>
    </xf>
    <xf numFmtId="0" fontId="16" fillId="0" borderId="94" xfId="1" applyFont="1" applyFill="1" applyBorder="1" applyAlignment="1">
      <alignment horizontal="center" vertical="center" wrapText="1" readingOrder="2"/>
    </xf>
    <xf numFmtId="0" fontId="19" fillId="3" borderId="96" xfId="1" applyFont="1" applyFill="1" applyBorder="1" applyAlignment="1">
      <alignment horizontal="center" vertical="center" wrapText="1" readingOrder="2"/>
    </xf>
    <xf numFmtId="0" fontId="13" fillId="4" borderId="97" xfId="1" applyFont="1" applyFill="1" applyBorder="1" applyAlignment="1">
      <alignment horizontal="center" vertical="center" wrapText="1"/>
    </xf>
    <xf numFmtId="0" fontId="23" fillId="4" borderId="98" xfId="1" applyFont="1" applyFill="1" applyBorder="1" applyAlignment="1">
      <alignment horizontal="center" vertical="center" wrapText="1" readingOrder="2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46" fillId="37" borderId="31" xfId="1" applyFont="1" applyFill="1" applyBorder="1" applyAlignment="1">
      <alignment horizontal="center" vertical="center" wrapText="1"/>
    </xf>
    <xf numFmtId="0" fontId="46" fillId="37" borderId="95" xfId="1" applyFont="1" applyFill="1" applyBorder="1" applyAlignment="1">
      <alignment horizontal="center" vertical="center" wrapText="1"/>
    </xf>
    <xf numFmtId="0" fontId="63" fillId="5" borderId="62" xfId="1" applyFont="1" applyFill="1" applyBorder="1" applyAlignment="1">
      <alignment horizontal="center" vertical="center" wrapText="1" readingOrder="2"/>
    </xf>
    <xf numFmtId="0" fontId="63" fillId="2" borderId="62" xfId="1" applyFont="1" applyFill="1" applyBorder="1" applyAlignment="1">
      <alignment horizontal="center" vertical="center" wrapText="1" readingOrder="2"/>
    </xf>
    <xf numFmtId="2" fontId="20" fillId="4" borderId="31" xfId="1" applyNumberFormat="1" applyFont="1" applyFill="1" applyBorder="1" applyAlignment="1">
      <alignment horizontal="center" vertical="center"/>
    </xf>
    <xf numFmtId="0" fontId="17" fillId="5" borderId="103" xfId="1" applyFont="1" applyFill="1" applyBorder="1" applyAlignment="1">
      <alignment horizontal="center" vertical="center" wrapText="1" readingOrder="2"/>
    </xf>
    <xf numFmtId="0" fontId="17" fillId="5" borderId="106" xfId="1" applyFont="1" applyFill="1" applyBorder="1" applyAlignment="1">
      <alignment horizontal="center" vertical="center" wrapText="1" readingOrder="2"/>
    </xf>
    <xf numFmtId="0" fontId="17" fillId="5" borderId="108" xfId="1" applyFont="1" applyFill="1" applyBorder="1" applyAlignment="1">
      <alignment horizontal="center" vertical="center" wrapText="1" readingOrder="2"/>
    </xf>
    <xf numFmtId="2" fontId="20" fillId="5" borderId="44" xfId="1" applyNumberFormat="1" applyFont="1" applyFill="1" applyBorder="1" applyAlignment="1">
      <alignment horizontal="center" vertical="center" wrapText="1" readingOrder="2"/>
    </xf>
    <xf numFmtId="2" fontId="20" fillId="5" borderId="4" xfId="1" applyNumberFormat="1" applyFont="1" applyFill="1" applyBorder="1" applyAlignment="1">
      <alignment horizontal="center" vertical="center" wrapText="1" readingOrder="2"/>
    </xf>
    <xf numFmtId="2" fontId="20" fillId="5" borderId="45" xfId="1" applyNumberFormat="1" applyFont="1" applyFill="1" applyBorder="1" applyAlignment="1">
      <alignment horizontal="center" vertical="center" wrapText="1" readingOrder="2"/>
    </xf>
    <xf numFmtId="2" fontId="20" fillId="2" borderId="44" xfId="1" applyNumberFormat="1" applyFont="1" applyFill="1" applyBorder="1" applyAlignment="1">
      <alignment horizontal="center" vertical="center" wrapText="1" readingOrder="2"/>
    </xf>
    <xf numFmtId="2" fontId="20" fillId="2" borderId="4" xfId="1" applyNumberFormat="1" applyFont="1" applyFill="1" applyBorder="1" applyAlignment="1">
      <alignment horizontal="center" vertical="center" wrapText="1" readingOrder="2"/>
    </xf>
    <xf numFmtId="2" fontId="20" fillId="2" borderId="45" xfId="1" applyNumberFormat="1" applyFont="1" applyFill="1" applyBorder="1" applyAlignment="1">
      <alignment horizontal="center" vertical="center" wrapText="1" readingOrder="2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textRotation="90"/>
    </xf>
    <xf numFmtId="0" fontId="9" fillId="0" borderId="60" xfId="0" applyFont="1" applyBorder="1" applyAlignment="1">
      <alignment horizontal="center" vertical="center" textRotation="90"/>
    </xf>
    <xf numFmtId="0" fontId="9" fillId="0" borderId="61" xfId="0" applyFont="1" applyBorder="1" applyAlignment="1">
      <alignment horizontal="center" vertical="center" textRotation="90"/>
    </xf>
    <xf numFmtId="0" fontId="44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horizontal="center" vertical="center"/>
    </xf>
    <xf numFmtId="0" fontId="42" fillId="2" borderId="59" xfId="1" applyFont="1" applyFill="1" applyBorder="1" applyAlignment="1">
      <alignment horizontal="center" vertical="center" wrapText="1"/>
    </xf>
    <xf numFmtId="0" fontId="10" fillId="2" borderId="61" xfId="1" applyFont="1" applyFill="1" applyBorder="1" applyAlignment="1">
      <alignment horizontal="center" vertical="center" wrapText="1"/>
    </xf>
    <xf numFmtId="0" fontId="10" fillId="2" borderId="47" xfId="1" applyFont="1" applyFill="1" applyBorder="1" applyAlignment="1">
      <alignment horizontal="center" vertical="center" wrapText="1"/>
    </xf>
    <xf numFmtId="0" fontId="10" fillId="2" borderId="48" xfId="1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/>
    </xf>
    <xf numFmtId="0" fontId="9" fillId="2" borderId="59" xfId="1" applyFont="1" applyFill="1" applyBorder="1" applyAlignment="1">
      <alignment horizontal="center" vertical="center" wrapText="1" readingOrder="2"/>
    </xf>
    <xf numFmtId="0" fontId="9" fillId="2" borderId="60" xfId="1" applyFont="1" applyFill="1" applyBorder="1" applyAlignment="1">
      <alignment horizontal="center" vertical="center" wrapText="1" readingOrder="2"/>
    </xf>
    <xf numFmtId="0" fontId="9" fillId="2" borderId="61" xfId="1" applyFont="1" applyFill="1" applyBorder="1" applyAlignment="1">
      <alignment horizontal="center" vertical="center" wrapText="1" readingOrder="2"/>
    </xf>
    <xf numFmtId="0" fontId="9" fillId="2" borderId="87" xfId="1" applyFont="1" applyFill="1" applyBorder="1" applyAlignment="1">
      <alignment horizontal="center" vertical="center" wrapText="1" readingOrder="2"/>
    </xf>
    <xf numFmtId="0" fontId="9" fillId="2" borderId="85" xfId="1" applyFont="1" applyFill="1" applyBorder="1" applyAlignment="1">
      <alignment horizontal="center" vertical="center" wrapText="1" readingOrder="2"/>
    </xf>
    <xf numFmtId="0" fontId="9" fillId="2" borderId="86" xfId="1" applyFont="1" applyFill="1" applyBorder="1" applyAlignment="1">
      <alignment horizontal="center" vertical="center" wrapText="1" readingOrder="2"/>
    </xf>
    <xf numFmtId="0" fontId="22" fillId="2" borderId="74" xfId="1" applyFont="1" applyFill="1" applyBorder="1" applyAlignment="1">
      <alignment horizontal="center" vertical="center" wrapText="1" readingOrder="2"/>
    </xf>
    <xf numFmtId="0" fontId="22" fillId="2" borderId="75" xfId="1" applyFont="1" applyFill="1" applyBorder="1" applyAlignment="1">
      <alignment horizontal="center" vertical="center" wrapText="1" readingOrder="2"/>
    </xf>
    <xf numFmtId="0" fontId="22" fillId="2" borderId="81" xfId="1" applyFont="1" applyFill="1" applyBorder="1" applyAlignment="1">
      <alignment horizontal="center" vertical="center" wrapText="1" readingOrder="2"/>
    </xf>
    <xf numFmtId="0" fontId="22" fillId="2" borderId="82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14" fillId="2" borderId="6" xfId="1" applyFont="1" applyFill="1" applyBorder="1" applyAlignment="1">
      <alignment horizontal="center" vertical="center" wrapText="1" readingOrder="2"/>
    </xf>
    <xf numFmtId="0" fontId="22" fillId="2" borderId="37" xfId="1" applyFont="1" applyFill="1" applyBorder="1" applyAlignment="1">
      <alignment horizontal="center" vertical="center" wrapText="1" readingOrder="2"/>
    </xf>
    <xf numFmtId="0" fontId="14" fillId="2" borderId="18" xfId="1" applyFont="1" applyFill="1" applyBorder="1" applyAlignment="1">
      <alignment horizontal="center" vertical="center" wrapText="1" readingOrder="2"/>
    </xf>
    <xf numFmtId="0" fontId="22" fillId="2" borderId="10" xfId="1" applyFont="1" applyFill="1" applyBorder="1" applyAlignment="1">
      <alignment horizontal="center" vertical="center" wrapText="1" readingOrder="2"/>
    </xf>
    <xf numFmtId="0" fontId="14" fillId="2" borderId="15" xfId="1" applyFont="1" applyFill="1" applyBorder="1" applyAlignment="1">
      <alignment horizontal="center" vertical="center" wrapText="1" readingOrder="2"/>
    </xf>
    <xf numFmtId="0" fontId="22" fillId="2" borderId="1" xfId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 readingOrder="2"/>
    </xf>
    <xf numFmtId="0" fontId="22" fillId="2" borderId="7" xfId="1" applyFont="1" applyFill="1" applyBorder="1" applyAlignment="1">
      <alignment horizontal="center" vertical="center" wrapText="1" readingOrder="2"/>
    </xf>
    <xf numFmtId="0" fontId="14" fillId="2" borderId="5" xfId="1" applyFont="1" applyFill="1" applyBorder="1" applyAlignment="1">
      <alignment horizontal="center" vertical="center" wrapText="1" readingOrder="2"/>
    </xf>
    <xf numFmtId="0" fontId="45" fillId="2" borderId="84" xfId="1" applyFont="1" applyFill="1" applyBorder="1" applyAlignment="1">
      <alignment horizontal="center" vertical="center" wrapText="1" readingOrder="2"/>
    </xf>
    <xf numFmtId="0" fontId="45" fillId="2" borderId="89" xfId="1" applyFont="1" applyFill="1" applyBorder="1" applyAlignment="1">
      <alignment horizontal="center" vertical="center" wrapText="1" readingOrder="2"/>
    </xf>
    <xf numFmtId="0" fontId="45" fillId="2" borderId="91" xfId="1" applyFont="1" applyFill="1" applyBorder="1" applyAlignment="1">
      <alignment horizontal="center" vertical="center" wrapText="1" readingOrder="2"/>
    </xf>
    <xf numFmtId="0" fontId="9" fillId="0" borderId="88" xfId="0" applyFont="1" applyBorder="1" applyAlignment="1">
      <alignment horizontal="center" vertical="center" textRotation="90"/>
    </xf>
    <xf numFmtId="0" fontId="9" fillId="0" borderId="90" xfId="0" applyFont="1" applyBorder="1" applyAlignment="1">
      <alignment horizontal="center" vertical="center" textRotation="90"/>
    </xf>
    <xf numFmtId="0" fontId="9" fillId="0" borderId="99" xfId="0" applyFont="1" applyBorder="1" applyAlignment="1">
      <alignment horizontal="center" vertical="center" textRotation="90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101" xfId="1" applyFont="1" applyFill="1" applyBorder="1" applyAlignment="1">
      <alignment horizontal="center" vertical="center" wrapText="1" readingOrder="2"/>
    </xf>
    <xf numFmtId="0" fontId="17" fillId="3" borderId="100" xfId="1" applyFont="1" applyFill="1" applyBorder="1" applyAlignment="1">
      <alignment horizontal="center" vertical="center" wrapText="1" readingOrder="2"/>
    </xf>
    <xf numFmtId="0" fontId="9" fillId="2" borderId="107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2" xfId="1" applyFont="1" applyFill="1" applyBorder="1" applyAlignment="1">
      <alignment horizontal="center" vertical="center" wrapText="1" readingOrder="2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18" xfId="1" applyFont="1" applyFill="1" applyBorder="1" applyAlignment="1">
      <alignment horizontal="center" vertical="center" wrapText="1" readingOrder="2"/>
    </xf>
    <xf numFmtId="0" fontId="9" fillId="2" borderId="32" xfId="1" applyFont="1" applyFill="1" applyBorder="1" applyAlignment="1">
      <alignment horizontal="center" vertical="center" wrapText="1" readingOrder="2"/>
    </xf>
    <xf numFmtId="0" fontId="9" fillId="2" borderId="33" xfId="1" applyFont="1" applyFill="1" applyBorder="1" applyAlignment="1">
      <alignment horizontal="center" vertical="center" wrapText="1" readingOrder="2"/>
    </xf>
    <xf numFmtId="0" fontId="9" fillId="2" borderId="34" xfId="1" applyFont="1" applyFill="1" applyBorder="1" applyAlignment="1">
      <alignment horizontal="center" vertical="center" wrapText="1" readingOrder="2"/>
    </xf>
    <xf numFmtId="0" fontId="14" fillId="2" borderId="52" xfId="1" applyFont="1" applyFill="1" applyBorder="1" applyAlignment="1">
      <alignment horizontal="center" vertical="center" wrapText="1" readingOrder="2"/>
    </xf>
    <xf numFmtId="0" fontId="14" fillId="2" borderId="63" xfId="1" applyFont="1" applyFill="1" applyBorder="1" applyAlignment="1">
      <alignment horizontal="center" vertical="center" wrapText="1" readingOrder="2"/>
    </xf>
    <xf numFmtId="0" fontId="14" fillId="2" borderId="64" xfId="1" applyFont="1" applyFill="1" applyBorder="1" applyAlignment="1">
      <alignment horizontal="center" vertical="center" wrapText="1" readingOrder="2"/>
    </xf>
    <xf numFmtId="0" fontId="14" fillId="2" borderId="53" xfId="1" applyFont="1" applyFill="1" applyBorder="1" applyAlignment="1">
      <alignment horizontal="center" vertical="center" wrapText="1" readingOrder="2"/>
    </xf>
    <xf numFmtId="0" fontId="9" fillId="2" borderId="104" xfId="1" applyFont="1" applyFill="1" applyBorder="1" applyAlignment="1">
      <alignment horizontal="center" vertical="center" wrapText="1" readingOrder="2"/>
    </xf>
    <xf numFmtId="0" fontId="9" fillId="2" borderId="105" xfId="1" applyFont="1" applyFill="1" applyBorder="1" applyAlignment="1">
      <alignment horizontal="center" vertical="center" wrapText="1" readingOrder="2"/>
    </xf>
    <xf numFmtId="0" fontId="22" fillId="2" borderId="20" xfId="1" applyFont="1" applyFill="1" applyBorder="1" applyAlignment="1">
      <alignment horizontal="center" vertical="center" wrapText="1" readingOrder="2"/>
    </xf>
    <xf numFmtId="0" fontId="22" fillId="2" borderId="21" xfId="1" applyFont="1" applyFill="1" applyBorder="1" applyAlignment="1">
      <alignment horizontal="center" vertical="center" wrapText="1" readingOrder="2"/>
    </xf>
    <xf numFmtId="0" fontId="22" fillId="2" borderId="35" xfId="1" applyFont="1" applyFill="1" applyBorder="1" applyAlignment="1">
      <alignment horizontal="center" vertical="center" wrapText="1" readingOrder="2"/>
    </xf>
    <xf numFmtId="0" fontId="22" fillId="2" borderId="36" xfId="1" applyFont="1" applyFill="1" applyBorder="1" applyAlignment="1">
      <alignment horizontal="center" vertical="center" wrapText="1" readingOrder="2"/>
    </xf>
    <xf numFmtId="0" fontId="14" fillId="2" borderId="65" xfId="1" applyFont="1" applyFill="1" applyBorder="1" applyAlignment="1">
      <alignment horizontal="center" vertical="center" wrapText="1" readingOrder="2"/>
    </xf>
    <xf numFmtId="0" fontId="45" fillId="2" borderId="47" xfId="1" applyFont="1" applyFill="1" applyBorder="1" applyAlignment="1">
      <alignment horizontal="center" vertical="center" wrapText="1" readingOrder="2"/>
    </xf>
    <xf numFmtId="0" fontId="45" fillId="2" borderId="102" xfId="1" applyFont="1" applyFill="1" applyBorder="1" applyAlignment="1">
      <alignment horizontal="center" vertical="center" wrapText="1" readingOrder="2"/>
    </xf>
    <xf numFmtId="0" fontId="45" fillId="2" borderId="48" xfId="1" applyFont="1" applyFill="1" applyBorder="1" applyAlignment="1">
      <alignment horizontal="center" vertical="center" wrapText="1" readingOrder="2"/>
    </xf>
  </cellXfs>
  <cellStyles count="146">
    <cellStyle name="20% - Accent1" xfId="39" builtinId="30" customBuiltin="1"/>
    <cellStyle name="20% - Accent1 2" xfId="81"/>
    <cellStyle name="20% - Accent1 3" xfId="106"/>
    <cellStyle name="20% - Accent1 4" xfId="120"/>
    <cellStyle name="20% - Accent1 5" xfId="134"/>
    <cellStyle name="20% - Accent2" xfId="43" builtinId="34" customBuiltin="1"/>
    <cellStyle name="20% - Accent2 2" xfId="85"/>
    <cellStyle name="20% - Accent2 3" xfId="108"/>
    <cellStyle name="20% - Accent2 4" xfId="122"/>
    <cellStyle name="20% - Accent2 5" xfId="136"/>
    <cellStyle name="20% - Accent3" xfId="47" builtinId="38" customBuiltin="1"/>
    <cellStyle name="20% - Accent3 2" xfId="89"/>
    <cellStyle name="20% - Accent3 3" xfId="110"/>
    <cellStyle name="20% - Accent3 4" xfId="124"/>
    <cellStyle name="20% - Accent3 5" xfId="138"/>
    <cellStyle name="20% - Accent4" xfId="51" builtinId="42" customBuiltin="1"/>
    <cellStyle name="20% - Accent4 2" xfId="93"/>
    <cellStyle name="20% - Accent4 3" xfId="112"/>
    <cellStyle name="20% - Accent4 4" xfId="126"/>
    <cellStyle name="20% - Accent4 5" xfId="140"/>
    <cellStyle name="20% - Accent5" xfId="55" builtinId="46" customBuiltin="1"/>
    <cellStyle name="20% - Accent5 2" xfId="97"/>
    <cellStyle name="20% - Accent5 3" xfId="114"/>
    <cellStyle name="20% - Accent5 4" xfId="128"/>
    <cellStyle name="20% - Accent5 5" xfId="142"/>
    <cellStyle name="20% - Accent6" xfId="59" builtinId="50" customBuiltin="1"/>
    <cellStyle name="20% - Accent6 2" xfId="101"/>
    <cellStyle name="20% - Accent6 3" xfId="116"/>
    <cellStyle name="20% - Accent6 4" xfId="130"/>
    <cellStyle name="20% - Accent6 5" xfId="144"/>
    <cellStyle name="40% - Accent1" xfId="40" builtinId="31" customBuiltin="1"/>
    <cellStyle name="40% - Accent1 2" xfId="82"/>
    <cellStyle name="40% - Accent1 3" xfId="107"/>
    <cellStyle name="40% - Accent1 4" xfId="121"/>
    <cellStyle name="40% - Accent1 5" xfId="135"/>
    <cellStyle name="40% - Accent2" xfId="44" builtinId="35" customBuiltin="1"/>
    <cellStyle name="40% - Accent2 2" xfId="86"/>
    <cellStyle name="40% - Accent2 3" xfId="109"/>
    <cellStyle name="40% - Accent2 4" xfId="123"/>
    <cellStyle name="40% - Accent2 5" xfId="137"/>
    <cellStyle name="40% - Accent3" xfId="48" builtinId="39" customBuiltin="1"/>
    <cellStyle name="40% - Accent3 2" xfId="90"/>
    <cellStyle name="40% - Accent3 3" xfId="111"/>
    <cellStyle name="40% - Accent3 4" xfId="125"/>
    <cellStyle name="40% - Accent3 5" xfId="139"/>
    <cellStyle name="40% - Accent4" xfId="52" builtinId="43" customBuiltin="1"/>
    <cellStyle name="40% - Accent4 2" xfId="94"/>
    <cellStyle name="40% - Accent4 3" xfId="113"/>
    <cellStyle name="40% - Accent4 4" xfId="127"/>
    <cellStyle name="40% - Accent4 5" xfId="141"/>
    <cellStyle name="40% - Accent5" xfId="56" builtinId="47" customBuiltin="1"/>
    <cellStyle name="40% - Accent5 2" xfId="98"/>
    <cellStyle name="40% - Accent5 3" xfId="115"/>
    <cellStyle name="40% - Accent5 4" xfId="129"/>
    <cellStyle name="40% - Accent5 5" xfId="143"/>
    <cellStyle name="40% - Accent6" xfId="60" builtinId="51" customBuiltin="1"/>
    <cellStyle name="40% - Accent6 2" xfId="102"/>
    <cellStyle name="40% - Accent6 3" xfId="117"/>
    <cellStyle name="40% - Accent6 4" xfId="131"/>
    <cellStyle name="40% - Accent6 5" xfId="145"/>
    <cellStyle name="60% - Accent1" xfId="41" builtinId="32" customBuiltin="1"/>
    <cellStyle name="60% - Accent1 2" xfId="83"/>
    <cellStyle name="60% - Accent2" xfId="45" builtinId="36" customBuiltin="1"/>
    <cellStyle name="60% - Accent2 2" xfId="87"/>
    <cellStyle name="60% - Accent3" xfId="49" builtinId="40" customBuiltin="1"/>
    <cellStyle name="60% - Accent3 2" xfId="91"/>
    <cellStyle name="60% - Accent4" xfId="53" builtinId="44" customBuiltin="1"/>
    <cellStyle name="60% - Accent4 2" xfId="95"/>
    <cellStyle name="60% - Accent5" xfId="57" builtinId="48" customBuiltin="1"/>
    <cellStyle name="60% - Accent5 2" xfId="99"/>
    <cellStyle name="60% - Accent6" xfId="61" builtinId="52" customBuiltin="1"/>
    <cellStyle name="60% - Accent6 2" xfId="103"/>
    <cellStyle name="Accent1" xfId="38" builtinId="29" customBuiltin="1"/>
    <cellStyle name="Accent1 2" xfId="80"/>
    <cellStyle name="Accent2" xfId="42" builtinId="33" customBuiltin="1"/>
    <cellStyle name="Accent2 2" xfId="84"/>
    <cellStyle name="Accent3" xfId="46" builtinId="37" customBuiltin="1"/>
    <cellStyle name="Accent3 2" xfId="88"/>
    <cellStyle name="Accent4" xfId="50" builtinId="41" customBuiltin="1"/>
    <cellStyle name="Accent4 2" xfId="92"/>
    <cellStyle name="Accent5" xfId="54" builtinId="45" customBuiltin="1"/>
    <cellStyle name="Accent5 2" xfId="96"/>
    <cellStyle name="Accent6" xfId="58" builtinId="49" customBuiltin="1"/>
    <cellStyle name="Accent6 2" xfId="100"/>
    <cellStyle name="Bad" xfId="27" builtinId="27" customBuiltin="1"/>
    <cellStyle name="Bad 2" xfId="69"/>
    <cellStyle name="Calculation" xfId="31" builtinId="22" customBuiltin="1"/>
    <cellStyle name="Calculation 2" xfId="73"/>
    <cellStyle name="Check Cell" xfId="33" builtinId="23" customBuiltin="1"/>
    <cellStyle name="Check Cell 2" xfId="75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Explanatory Text 2" xfId="78"/>
    <cellStyle name="Good" xfId="26" builtinId="26" customBuiltin="1"/>
    <cellStyle name="Good 2" xfId="68"/>
    <cellStyle name="Heading 1" xfId="22" builtinId="16" customBuiltin="1"/>
    <cellStyle name="Heading 1 2" xfId="64"/>
    <cellStyle name="Heading 2" xfId="23" builtinId="17" customBuiltin="1"/>
    <cellStyle name="Heading 2 2" xfId="65"/>
    <cellStyle name="Heading 3" xfId="24" builtinId="18" customBuiltin="1"/>
    <cellStyle name="Heading 3 2" xfId="66"/>
    <cellStyle name="Heading 4" xfId="25" builtinId="19" customBuiltin="1"/>
    <cellStyle name="Heading 4 2" xfId="67"/>
    <cellStyle name="Hyperlink 2" xfId="2"/>
    <cellStyle name="Input" xfId="29" builtinId="20" customBuiltin="1"/>
    <cellStyle name="Input 2" xfId="71"/>
    <cellStyle name="Linked Cell" xfId="32" builtinId="24" customBuiltin="1"/>
    <cellStyle name="Linked Cell 2" xfId="74"/>
    <cellStyle name="Neutral" xfId="28" builtinId="28" customBuiltin="1"/>
    <cellStyle name="Neutral 2" xfId="70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rmal 6" xfId="62"/>
    <cellStyle name="Normal 7" xfId="104"/>
    <cellStyle name="Normal 8" xfId="118"/>
    <cellStyle name="Normal 9" xfId="132"/>
    <cellStyle name="Note" xfId="35" builtinId="10" customBuiltin="1"/>
    <cellStyle name="Note 2" xfId="77"/>
    <cellStyle name="Note 3" xfId="105"/>
    <cellStyle name="Note 4" xfId="119"/>
    <cellStyle name="Note 5" xfId="133"/>
    <cellStyle name="Output" xfId="30" builtinId="21" customBuiltin="1"/>
    <cellStyle name="Output 2" xfId="72"/>
    <cellStyle name="Percent 2" xfId="5"/>
    <cellStyle name="Title" xfId="21" builtinId="15" customBuiltin="1"/>
    <cellStyle name="Title 2" xfId="63"/>
    <cellStyle name="Total" xfId="37" builtinId="25" customBuiltin="1"/>
    <cellStyle name="Total 2" xfId="79"/>
    <cellStyle name="Warning Text" xfId="34" builtinId="11" customBuiltin="1"/>
    <cellStyle name="Warning Text 2" xfId="76"/>
  </cellStyles>
  <dxfs count="0"/>
  <tableStyles count="0" defaultTableStyle="TableStyleMedium2" defaultPivotStyle="PivotStyleLight16"/>
  <colors>
    <mruColors>
      <color rgb="FF21FFB5"/>
      <color rgb="FFB3FFFF"/>
      <color rgb="FFA1E9E7"/>
      <color rgb="FF97FFEB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95250</xdr:rowOff>
    </xdr:from>
    <xdr:to>
      <xdr:col>0</xdr:col>
      <xdr:colOff>1115786</xdr:colOff>
      <xdr:row>2</xdr:row>
      <xdr:rowOff>386698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3730250" y="95250"/>
          <a:ext cx="1080066" cy="1243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142876</xdr:rowOff>
    </xdr:from>
    <xdr:to>
      <xdr:col>1</xdr:col>
      <xdr:colOff>158750</xdr:colOff>
      <xdr:row>2</xdr:row>
      <xdr:rowOff>392907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187531" y="142876"/>
          <a:ext cx="1214438" cy="1285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71438</xdr:rowOff>
    </xdr:from>
    <xdr:to>
      <xdr:col>0</xdr:col>
      <xdr:colOff>1165110</xdr:colOff>
      <xdr:row>2</xdr:row>
      <xdr:rowOff>392905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4568907" y="71438"/>
          <a:ext cx="1309687" cy="13573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</xdr:colOff>
      <xdr:row>0</xdr:row>
      <xdr:rowOff>130968</xdr:rowOff>
    </xdr:from>
    <xdr:to>
      <xdr:col>0</xdr:col>
      <xdr:colOff>1105580</xdr:colOff>
      <xdr:row>2</xdr:row>
      <xdr:rowOff>380999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080376" y="130968"/>
          <a:ext cx="1214438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rightToLeft="1" tabSelected="1" view="pageBreakPreview" zoomScale="66" zoomScaleNormal="60" zoomScaleSheetLayoutView="66" workbookViewId="0">
      <selection activeCell="A6" sqref="A6"/>
    </sheetView>
  </sheetViews>
  <sheetFormatPr defaultRowHeight="15"/>
  <cols>
    <col min="1" max="1" width="19.140625" customWidth="1"/>
    <col min="2" max="2" width="12" customWidth="1"/>
    <col min="3" max="3" width="13.42578125" customWidth="1"/>
    <col min="4" max="4" width="15.42578125" customWidth="1"/>
    <col min="5" max="5" width="12.140625" customWidth="1"/>
    <col min="6" max="6" width="11.28515625" customWidth="1"/>
    <col min="7" max="7" width="11.85546875" customWidth="1"/>
    <col min="8" max="8" width="12.7109375" customWidth="1"/>
    <col min="9" max="9" width="10.140625" customWidth="1"/>
    <col min="10" max="10" width="11.85546875" customWidth="1"/>
    <col min="11" max="11" width="11.140625" customWidth="1"/>
    <col min="12" max="12" width="12.28515625" customWidth="1"/>
    <col min="13" max="13" width="11.5703125" customWidth="1"/>
    <col min="14" max="14" width="9.5703125" customWidth="1"/>
  </cols>
  <sheetData>
    <row r="1" spans="1:14" ht="35.25" customHeight="1">
      <c r="A1" s="95" t="s">
        <v>71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39.950000000000003" customHeight="1">
      <c r="A2" s="96" t="s">
        <v>68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38.1" customHeight="1" thickBot="1">
      <c r="A3" s="97" t="s">
        <v>74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30" customHeight="1" thickBot="1">
      <c r="A4" s="98" t="s">
        <v>69</v>
      </c>
      <c r="B4" s="100" t="s">
        <v>0</v>
      </c>
      <c r="C4" s="90" t="s">
        <v>1</v>
      </c>
      <c r="D4" s="91"/>
      <c r="E4" s="90" t="s">
        <v>2</v>
      </c>
      <c r="F4" s="102"/>
      <c r="G4" s="91"/>
      <c r="H4" s="88" t="s">
        <v>3</v>
      </c>
      <c r="I4" s="89"/>
      <c r="J4" s="88" t="s">
        <v>4</v>
      </c>
      <c r="K4" s="89"/>
      <c r="L4" s="90" t="s">
        <v>5</v>
      </c>
      <c r="M4" s="91"/>
      <c r="N4" s="92" t="s">
        <v>72</v>
      </c>
    </row>
    <row r="5" spans="1:14" ht="69.75" customHeight="1" thickBot="1">
      <c r="A5" s="99"/>
      <c r="B5" s="101"/>
      <c r="C5" s="19" t="s">
        <v>6</v>
      </c>
      <c r="D5" s="18" t="s">
        <v>7</v>
      </c>
      <c r="E5" s="73" t="s">
        <v>8</v>
      </c>
      <c r="F5" s="72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93"/>
    </row>
    <row r="6" spans="1:14" ht="26.1" customHeight="1">
      <c r="A6" s="39" t="s">
        <v>13</v>
      </c>
      <c r="B6" s="16">
        <v>7133.2175287583195</v>
      </c>
      <c r="C6" s="82">
        <v>1074.390358064516</v>
      </c>
      <c r="D6" s="84">
        <v>0.41699999999999998</v>
      </c>
      <c r="E6" s="82">
        <v>334.83212499999996</v>
      </c>
      <c r="F6" s="83">
        <v>177.3169936699303</v>
      </c>
      <c r="G6" s="84">
        <v>18.468500000000002</v>
      </c>
      <c r="H6" s="21">
        <v>884</v>
      </c>
      <c r="I6" s="22">
        <v>2</v>
      </c>
      <c r="J6" s="21">
        <v>101710</v>
      </c>
      <c r="K6" s="22">
        <v>1430</v>
      </c>
      <c r="L6" s="21">
        <v>3727</v>
      </c>
      <c r="M6" s="22">
        <v>13787</v>
      </c>
      <c r="N6" s="93"/>
    </row>
    <row r="7" spans="1:14" ht="26.1" customHeight="1">
      <c r="A7" s="40" t="s">
        <v>14</v>
      </c>
      <c r="B7" s="15">
        <v>1802.0515495888615</v>
      </c>
      <c r="C7" s="85">
        <v>718.66793300000006</v>
      </c>
      <c r="D7" s="87">
        <v>1.0375160000000001</v>
      </c>
      <c r="E7" s="85">
        <v>205.7679</v>
      </c>
      <c r="F7" s="86">
        <v>109.69615117760932</v>
      </c>
      <c r="G7" s="87">
        <v>1.8620000000000003</v>
      </c>
      <c r="H7" s="23">
        <v>602</v>
      </c>
      <c r="I7" s="24">
        <v>0</v>
      </c>
      <c r="J7" s="23">
        <v>72680</v>
      </c>
      <c r="K7" s="24">
        <v>0</v>
      </c>
      <c r="L7" s="23">
        <v>2363</v>
      </c>
      <c r="M7" s="24">
        <v>6661</v>
      </c>
      <c r="N7" s="93"/>
    </row>
    <row r="8" spans="1:14" ht="26.1" customHeight="1">
      <c r="A8" s="39" t="s">
        <v>15</v>
      </c>
      <c r="B8" s="16">
        <v>1636.6928124098183</v>
      </c>
      <c r="C8" s="82">
        <v>780.18412709677409</v>
      </c>
      <c r="D8" s="84">
        <v>1.5569999999999999</v>
      </c>
      <c r="E8" s="82">
        <v>268.51524999999998</v>
      </c>
      <c r="F8" s="83">
        <v>109.15470528169695</v>
      </c>
      <c r="G8" s="84">
        <v>1.1144999999999998</v>
      </c>
      <c r="H8" s="21">
        <v>691</v>
      </c>
      <c r="I8" s="22">
        <v>0</v>
      </c>
      <c r="J8" s="21">
        <v>88285</v>
      </c>
      <c r="K8" s="22">
        <v>0</v>
      </c>
      <c r="L8" s="21">
        <v>3031</v>
      </c>
      <c r="M8" s="22">
        <v>12912</v>
      </c>
      <c r="N8" s="93"/>
    </row>
    <row r="9" spans="1:14" ht="26.1" customHeight="1">
      <c r="A9" s="40" t="s">
        <v>16</v>
      </c>
      <c r="B9" s="15">
        <v>2081.1192272534659</v>
      </c>
      <c r="C9" s="85">
        <v>662.51649106451623</v>
      </c>
      <c r="D9" s="87">
        <v>2.5760000000000001</v>
      </c>
      <c r="E9" s="85">
        <v>172.4777</v>
      </c>
      <c r="F9" s="86">
        <v>221.55799921090428</v>
      </c>
      <c r="G9" s="87">
        <v>12.552163</v>
      </c>
      <c r="H9" s="23">
        <v>1159</v>
      </c>
      <c r="I9" s="24">
        <v>0</v>
      </c>
      <c r="J9" s="23">
        <v>135990</v>
      </c>
      <c r="K9" s="24">
        <v>0</v>
      </c>
      <c r="L9" s="23">
        <v>1483</v>
      </c>
      <c r="M9" s="24">
        <v>13309</v>
      </c>
      <c r="N9" s="93"/>
    </row>
    <row r="10" spans="1:14" ht="26.1" customHeight="1">
      <c r="A10" s="39" t="s">
        <v>17</v>
      </c>
      <c r="B10" s="16">
        <v>1119.8375177962616</v>
      </c>
      <c r="C10" s="82">
        <v>410.63062774193548</v>
      </c>
      <c r="D10" s="84">
        <v>0.52600000000000002</v>
      </c>
      <c r="E10" s="82">
        <v>166.11346666666665</v>
      </c>
      <c r="F10" s="83">
        <v>116.3043285002753</v>
      </c>
      <c r="G10" s="84">
        <v>0.33200000000000007</v>
      </c>
      <c r="H10" s="21">
        <v>727</v>
      </c>
      <c r="I10" s="22">
        <v>0</v>
      </c>
      <c r="J10" s="21">
        <v>71805</v>
      </c>
      <c r="K10" s="22">
        <v>0</v>
      </c>
      <c r="L10" s="21">
        <v>2523</v>
      </c>
      <c r="M10" s="22">
        <v>7018</v>
      </c>
      <c r="N10" s="93"/>
    </row>
    <row r="11" spans="1:14" ht="26.1" customHeight="1">
      <c r="A11" s="40" t="s">
        <v>18</v>
      </c>
      <c r="B11" s="15">
        <v>1795.160195882982</v>
      </c>
      <c r="C11" s="85">
        <v>790.38658064516119</v>
      </c>
      <c r="D11" s="87">
        <v>0.28999999999999998</v>
      </c>
      <c r="E11" s="85">
        <v>312.44710000000003</v>
      </c>
      <c r="F11" s="86">
        <v>56.181070895431148</v>
      </c>
      <c r="G11" s="87">
        <v>1.1550000000000002</v>
      </c>
      <c r="H11" s="23">
        <v>611</v>
      </c>
      <c r="I11" s="24">
        <v>0</v>
      </c>
      <c r="J11" s="23">
        <v>59535</v>
      </c>
      <c r="K11" s="24">
        <v>0</v>
      </c>
      <c r="L11" s="23">
        <v>2311</v>
      </c>
      <c r="M11" s="24">
        <v>8844</v>
      </c>
      <c r="N11" s="93"/>
    </row>
    <row r="12" spans="1:14" ht="26.1" customHeight="1">
      <c r="A12" s="39" t="s">
        <v>61</v>
      </c>
      <c r="B12" s="16">
        <v>3327.2294229862955</v>
      </c>
      <c r="C12" s="82">
        <v>681.69902258064519</v>
      </c>
      <c r="D12" s="84">
        <v>0.31</v>
      </c>
      <c r="E12" s="82">
        <v>192.3432</v>
      </c>
      <c r="F12" s="83">
        <v>82.349250600907297</v>
      </c>
      <c r="G12" s="84">
        <v>1.0620000000000001</v>
      </c>
      <c r="H12" s="21">
        <v>464</v>
      </c>
      <c r="I12" s="22">
        <v>0</v>
      </c>
      <c r="J12" s="21">
        <v>48620</v>
      </c>
      <c r="K12" s="22">
        <v>0</v>
      </c>
      <c r="L12" s="21">
        <v>2901</v>
      </c>
      <c r="M12" s="22">
        <v>4648</v>
      </c>
      <c r="N12" s="93"/>
    </row>
    <row r="13" spans="1:14" ht="26.1" customHeight="1">
      <c r="A13" s="40" t="s">
        <v>19</v>
      </c>
      <c r="B13" s="15">
        <v>3766.1226394615719</v>
      </c>
      <c r="C13" s="85">
        <v>667.43054677419343</v>
      </c>
      <c r="D13" s="87">
        <v>0.89800000000000002</v>
      </c>
      <c r="E13" s="85">
        <v>302.76723000000004</v>
      </c>
      <c r="F13" s="86">
        <v>168.07168663681963</v>
      </c>
      <c r="G13" s="87">
        <v>22.181000000000001</v>
      </c>
      <c r="H13" s="23">
        <v>714</v>
      </c>
      <c r="I13" s="24">
        <v>1</v>
      </c>
      <c r="J13" s="23">
        <v>72945</v>
      </c>
      <c r="K13" s="24">
        <v>315</v>
      </c>
      <c r="L13" s="23">
        <v>3433</v>
      </c>
      <c r="M13" s="24">
        <v>13391</v>
      </c>
      <c r="N13" s="93"/>
    </row>
    <row r="14" spans="1:14" ht="26.1" customHeight="1">
      <c r="A14" s="39" t="s">
        <v>63</v>
      </c>
      <c r="B14" s="16">
        <v>1110.2511395219844</v>
      </c>
      <c r="C14" s="82">
        <v>731.6395535483872</v>
      </c>
      <c r="D14" s="84">
        <v>4.5385677419354842</v>
      </c>
      <c r="E14" s="82">
        <v>174.15133333333333</v>
      </c>
      <c r="F14" s="83">
        <v>58.157636353841099</v>
      </c>
      <c r="G14" s="84">
        <v>0.85200000000000009</v>
      </c>
      <c r="H14" s="21">
        <v>885</v>
      </c>
      <c r="I14" s="22">
        <v>0</v>
      </c>
      <c r="J14" s="21">
        <v>123195</v>
      </c>
      <c r="K14" s="22">
        <v>0</v>
      </c>
      <c r="L14" s="21">
        <v>1328</v>
      </c>
      <c r="M14" s="22">
        <v>5402</v>
      </c>
      <c r="N14" s="93"/>
    </row>
    <row r="15" spans="1:14" ht="26.1" customHeight="1">
      <c r="A15" s="40" t="s">
        <v>20</v>
      </c>
      <c r="B15" s="15">
        <v>10135.159815691901</v>
      </c>
      <c r="C15" s="85">
        <v>1693.3055734516117</v>
      </c>
      <c r="D15" s="87">
        <v>36.910999999999987</v>
      </c>
      <c r="E15" s="85">
        <v>642.37871666666672</v>
      </c>
      <c r="F15" s="86">
        <v>277.09206551740948</v>
      </c>
      <c r="G15" s="87">
        <v>112.36580000000001</v>
      </c>
      <c r="H15" s="23">
        <v>2249</v>
      </c>
      <c r="I15" s="24">
        <v>32</v>
      </c>
      <c r="J15" s="23">
        <v>264775</v>
      </c>
      <c r="K15" s="24">
        <v>25095</v>
      </c>
      <c r="L15" s="23">
        <v>4572</v>
      </c>
      <c r="M15" s="24">
        <v>26316</v>
      </c>
      <c r="N15" s="93"/>
    </row>
    <row r="16" spans="1:14" ht="26.1" customHeight="1">
      <c r="A16" s="39" t="s">
        <v>21</v>
      </c>
      <c r="B16" s="16">
        <v>2624.5984236815093</v>
      </c>
      <c r="C16" s="82">
        <v>755.32101612903227</v>
      </c>
      <c r="D16" s="84">
        <v>1.5029999999999999</v>
      </c>
      <c r="E16" s="82">
        <v>243.82759999999999</v>
      </c>
      <c r="F16" s="83">
        <v>95.190021626387789</v>
      </c>
      <c r="G16" s="84">
        <v>1.0044999999999999</v>
      </c>
      <c r="H16" s="21">
        <v>624</v>
      </c>
      <c r="I16" s="22">
        <v>0</v>
      </c>
      <c r="J16" s="21">
        <v>69820</v>
      </c>
      <c r="K16" s="22">
        <v>0</v>
      </c>
      <c r="L16" s="21">
        <v>2063</v>
      </c>
      <c r="M16" s="22">
        <v>6475</v>
      </c>
      <c r="N16" s="93"/>
    </row>
    <row r="17" spans="1:14" ht="26.1" customHeight="1">
      <c r="A17" s="40" t="s">
        <v>22</v>
      </c>
      <c r="B17" s="15">
        <v>5072.9127301619255</v>
      </c>
      <c r="C17" s="85">
        <v>1178.1521858064514</v>
      </c>
      <c r="D17" s="87">
        <v>7.9935999999999998</v>
      </c>
      <c r="E17" s="85">
        <v>535.95685000000003</v>
      </c>
      <c r="F17" s="86">
        <v>333.88888044010218</v>
      </c>
      <c r="G17" s="87">
        <v>29.151000000000003</v>
      </c>
      <c r="H17" s="23">
        <v>1609</v>
      </c>
      <c r="I17" s="24">
        <v>5</v>
      </c>
      <c r="J17" s="23">
        <v>171325</v>
      </c>
      <c r="K17" s="24">
        <v>3660</v>
      </c>
      <c r="L17" s="23">
        <v>7730</v>
      </c>
      <c r="M17" s="24">
        <v>18301</v>
      </c>
      <c r="N17" s="93"/>
    </row>
    <row r="18" spans="1:14" ht="26.1" customHeight="1">
      <c r="A18" s="39" t="s">
        <v>23</v>
      </c>
      <c r="B18" s="16">
        <v>3193.2584943678376</v>
      </c>
      <c r="C18" s="82">
        <v>913.60765503225809</v>
      </c>
      <c r="D18" s="84">
        <v>17.477999999999998</v>
      </c>
      <c r="E18" s="82">
        <v>529.53039999999999</v>
      </c>
      <c r="F18" s="83">
        <v>182.34705119617408</v>
      </c>
      <c r="G18" s="84">
        <v>57.647160000000014</v>
      </c>
      <c r="H18" s="21">
        <v>1140</v>
      </c>
      <c r="I18" s="22">
        <v>21</v>
      </c>
      <c r="J18" s="21">
        <v>147580</v>
      </c>
      <c r="K18" s="22">
        <v>15310</v>
      </c>
      <c r="L18" s="21">
        <v>4508</v>
      </c>
      <c r="M18" s="22">
        <v>21336</v>
      </c>
      <c r="N18" s="93"/>
    </row>
    <row r="19" spans="1:14" ht="26.1" customHeight="1">
      <c r="A19" s="40" t="s">
        <v>24</v>
      </c>
      <c r="B19" s="15">
        <v>3505.3873276173363</v>
      </c>
      <c r="C19" s="85">
        <v>609.72021032258078</v>
      </c>
      <c r="D19" s="87">
        <v>0.85</v>
      </c>
      <c r="E19" s="85">
        <v>149.56077000000002</v>
      </c>
      <c r="F19" s="86">
        <v>83.278854542565668</v>
      </c>
      <c r="G19" s="87">
        <v>0.8640000000000001</v>
      </c>
      <c r="H19" s="23">
        <v>355</v>
      </c>
      <c r="I19" s="24">
        <v>2</v>
      </c>
      <c r="J19" s="23">
        <v>27280</v>
      </c>
      <c r="K19" s="24">
        <v>655</v>
      </c>
      <c r="L19" s="23">
        <v>2335</v>
      </c>
      <c r="M19" s="24">
        <v>4252</v>
      </c>
      <c r="N19" s="93"/>
    </row>
    <row r="20" spans="1:14" ht="25.5" customHeight="1">
      <c r="A20" s="39" t="s">
        <v>59</v>
      </c>
      <c r="B20" s="16">
        <v>868.00709779431463</v>
      </c>
      <c r="C20" s="82">
        <v>709.2578090322578</v>
      </c>
      <c r="D20" s="84">
        <v>9.557599999999999</v>
      </c>
      <c r="E20" s="82">
        <v>163.94585000000004</v>
      </c>
      <c r="F20" s="83">
        <v>329.98722204072226</v>
      </c>
      <c r="G20" s="84">
        <v>65.158999999999992</v>
      </c>
      <c r="H20" s="21">
        <v>1978</v>
      </c>
      <c r="I20" s="22">
        <v>7</v>
      </c>
      <c r="J20" s="21">
        <v>229510</v>
      </c>
      <c r="K20" s="22">
        <v>3930</v>
      </c>
      <c r="L20" s="21">
        <v>3058</v>
      </c>
      <c r="M20" s="22">
        <v>13018</v>
      </c>
      <c r="N20" s="93"/>
    </row>
    <row r="21" spans="1:14" ht="26.1" customHeight="1" thickBot="1">
      <c r="A21" s="40" t="s">
        <v>25</v>
      </c>
      <c r="B21" s="15">
        <v>3246.9444463205759</v>
      </c>
      <c r="C21" s="85">
        <v>1995.339131288172</v>
      </c>
      <c r="D21" s="87">
        <v>34.207153756774204</v>
      </c>
      <c r="E21" s="85">
        <v>833.16422666666665</v>
      </c>
      <c r="F21" s="86">
        <v>519.78775645496432</v>
      </c>
      <c r="G21" s="87">
        <v>117.71433330000004</v>
      </c>
      <c r="H21" s="23">
        <v>2757</v>
      </c>
      <c r="I21" s="24">
        <v>40</v>
      </c>
      <c r="J21" s="23">
        <v>376020</v>
      </c>
      <c r="K21" s="24">
        <v>31060</v>
      </c>
      <c r="L21" s="23">
        <v>7407</v>
      </c>
      <c r="M21" s="24">
        <v>34128</v>
      </c>
      <c r="N21" s="93"/>
    </row>
    <row r="22" spans="1:14" ht="30" customHeight="1" thickBot="1">
      <c r="A22" s="41" t="s">
        <v>65</v>
      </c>
      <c r="B22" s="25">
        <f t="shared" ref="B22:G22" si="0">SUM(B6:B21)</f>
        <v>52417.950369294958</v>
      </c>
      <c r="C22" s="25">
        <f t="shared" si="0"/>
        <v>14372.248821578492</v>
      </c>
      <c r="D22" s="25">
        <f t="shared" si="0"/>
        <v>120.65043749870966</v>
      </c>
      <c r="E22" s="25">
        <f t="shared" si="0"/>
        <v>5227.7797183333332</v>
      </c>
      <c r="F22" s="25">
        <f t="shared" si="0"/>
        <v>2920.3616741457413</v>
      </c>
      <c r="G22" s="25">
        <f t="shared" si="0"/>
        <v>443.48495630000002</v>
      </c>
      <c r="H22" s="25">
        <f t="shared" ref="H22:M22" si="1">SUM(H6:H21)</f>
        <v>17449</v>
      </c>
      <c r="I22" s="25">
        <f t="shared" si="1"/>
        <v>110</v>
      </c>
      <c r="J22" s="25">
        <f t="shared" si="1"/>
        <v>2061075</v>
      </c>
      <c r="K22" s="25">
        <f t="shared" si="1"/>
        <v>81455</v>
      </c>
      <c r="L22" s="25">
        <f t="shared" si="1"/>
        <v>54773</v>
      </c>
      <c r="M22" s="25">
        <f t="shared" si="1"/>
        <v>209798</v>
      </c>
      <c r="N22" s="93"/>
    </row>
    <row r="23" spans="1:14" ht="28.5" customHeight="1" thickBot="1">
      <c r="A23" s="42" t="s">
        <v>38</v>
      </c>
      <c r="B23" s="43">
        <f>B22+'شرق استان در خرداد 1401-1 '!B19</f>
        <v>107783.87795386699</v>
      </c>
      <c r="C23" s="43">
        <f>C22+'شرق استان در خرداد 1401-1 '!C19</f>
        <v>27850.728510943329</v>
      </c>
      <c r="D23" s="43">
        <f>D22+'شرق استان در خرداد 1401-1 '!D19</f>
        <v>165.28486749870967</v>
      </c>
      <c r="E23" s="78">
        <f>E22+'شرق استان در خرداد 1401-1 '!E19</f>
        <v>9562.7688716666671</v>
      </c>
      <c r="F23" s="43">
        <f>F22+'شرق استان در خرداد 1401-1 '!F19</f>
        <v>4918.3086976559143</v>
      </c>
      <c r="G23" s="43">
        <f>G22+'شرق استان در خرداد 1401-1 '!G19</f>
        <v>679.23635630000001</v>
      </c>
      <c r="H23" s="43">
        <f>H22+'شرق استان در خرداد 1401-1 '!H19</f>
        <v>29668</v>
      </c>
      <c r="I23" s="43">
        <f>I22+'شرق استان در خرداد 1401-1 '!I19</f>
        <v>144</v>
      </c>
      <c r="J23" s="43">
        <f>J22+'شرق استان در خرداد 1401-1 '!J19</f>
        <v>3524799</v>
      </c>
      <c r="K23" s="43">
        <f>K22+'شرق استان در خرداد 1401-1 '!K19</f>
        <v>105785</v>
      </c>
      <c r="L23" s="43">
        <f>L22+'شرق استان در خرداد 1401-1 '!L19</f>
        <v>116886</v>
      </c>
      <c r="M23" s="43">
        <f>M22+'شرق استان در خرداد 1401-1 '!M19</f>
        <v>372688</v>
      </c>
      <c r="N23" s="94"/>
    </row>
    <row r="24" spans="1:14">
      <c r="E24" s="13"/>
      <c r="N24" s="14"/>
    </row>
    <row r="25" spans="1:14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>
      <c r="J26" s="14"/>
      <c r="K26" s="14"/>
      <c r="L26" s="14"/>
      <c r="M26" s="14"/>
    </row>
    <row r="27" spans="1:14">
      <c r="E27" s="13"/>
      <c r="F27" s="13"/>
      <c r="G27" s="13"/>
      <c r="H27" s="13"/>
      <c r="I27" s="13"/>
      <c r="J27" s="13"/>
      <c r="K27" s="13"/>
      <c r="L27" s="13"/>
      <c r="M27" s="13"/>
      <c r="N27" s="13"/>
    </row>
  </sheetData>
  <mergeCells count="11">
    <mergeCell ref="J4:K4"/>
    <mergeCell ref="L4:M4"/>
    <mergeCell ref="N4:N23"/>
    <mergeCell ref="A1:N1"/>
    <mergeCell ref="A2:N2"/>
    <mergeCell ref="A3:N3"/>
    <mergeCell ref="A4:A5"/>
    <mergeCell ref="B4:B5"/>
    <mergeCell ref="C4:D4"/>
    <mergeCell ref="E4:G4"/>
    <mergeCell ref="H4:I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6"/>
  <sheetViews>
    <sheetView rightToLeft="1" view="pageBreakPreview" zoomScale="70" zoomScaleNormal="60" zoomScaleSheetLayoutView="70" workbookViewId="0">
      <selection activeCell="A7" sqref="A7"/>
    </sheetView>
  </sheetViews>
  <sheetFormatPr defaultRowHeight="15"/>
  <cols>
    <col min="1" max="1" width="13.7109375" customWidth="1"/>
    <col min="2" max="2" width="7.42578125" customWidth="1"/>
    <col min="3" max="3" width="8" customWidth="1"/>
    <col min="4" max="4" width="9.140625" customWidth="1"/>
    <col min="5" max="5" width="6.85546875" customWidth="1"/>
    <col min="6" max="6" width="6.28515625" customWidth="1"/>
    <col min="7" max="7" width="7.5703125" customWidth="1"/>
    <col min="8" max="8" width="7.28515625" customWidth="1"/>
    <col min="9" max="9" width="5.42578125" customWidth="1"/>
    <col min="10" max="10" width="10.140625" customWidth="1"/>
    <col min="11" max="11" width="9.7109375" customWidth="1"/>
    <col min="12" max="12" width="7.42578125" customWidth="1"/>
    <col min="13" max="13" width="11.28515625" customWidth="1"/>
    <col min="14" max="14" width="9.140625" customWidth="1"/>
    <col min="15" max="15" width="8.5703125" customWidth="1"/>
    <col min="16" max="16" width="7.140625" customWidth="1"/>
    <col min="17" max="17" width="10" customWidth="1"/>
    <col min="18" max="18" width="6.7109375" customWidth="1"/>
    <col min="19" max="19" width="12.85546875" customWidth="1"/>
    <col min="20" max="20" width="6.28515625" customWidth="1"/>
  </cols>
  <sheetData>
    <row r="1" spans="1:20" ht="42" customHeight="1">
      <c r="A1" s="95" t="s">
        <v>67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ht="39.950000000000003" customHeight="1">
      <c r="A2" s="96" t="s">
        <v>68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38.1" customHeight="1" thickBot="1">
      <c r="A3" s="103" t="s">
        <v>75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1:20" ht="34.5" customHeight="1" thickTop="1" thickBot="1">
      <c r="A4" s="124" t="s">
        <v>56</v>
      </c>
      <c r="B4" s="135" t="s">
        <v>73</v>
      </c>
      <c r="C4" s="104" t="s">
        <v>39</v>
      </c>
      <c r="D4" s="104" t="s">
        <v>40</v>
      </c>
      <c r="E4" s="108" t="s">
        <v>41</v>
      </c>
      <c r="F4" s="108"/>
      <c r="G4" s="108"/>
      <c r="H4" s="108"/>
      <c r="I4" s="109"/>
      <c r="J4" s="107" t="s">
        <v>42</v>
      </c>
      <c r="K4" s="108"/>
      <c r="L4" s="109"/>
      <c r="M4" s="107" t="s">
        <v>62</v>
      </c>
      <c r="N4" s="108"/>
      <c r="O4" s="108"/>
      <c r="P4" s="108"/>
      <c r="Q4" s="108"/>
      <c r="R4" s="108"/>
      <c r="S4" s="109"/>
      <c r="T4" s="127" t="s">
        <v>72</v>
      </c>
    </row>
    <row r="5" spans="1:20" ht="27.75" customHeight="1">
      <c r="A5" s="125"/>
      <c r="B5" s="136"/>
      <c r="C5" s="105"/>
      <c r="D5" s="105"/>
      <c r="E5" s="118" t="s">
        <v>43</v>
      </c>
      <c r="F5" s="120" t="s">
        <v>44</v>
      </c>
      <c r="G5" s="122" t="s">
        <v>45</v>
      </c>
      <c r="H5" s="114" t="s">
        <v>46</v>
      </c>
      <c r="I5" s="116" t="s">
        <v>47</v>
      </c>
      <c r="J5" s="110" t="s">
        <v>48</v>
      </c>
      <c r="K5" s="111"/>
      <c r="L5" s="116" t="s">
        <v>49</v>
      </c>
      <c r="M5" s="120" t="s">
        <v>50</v>
      </c>
      <c r="N5" s="122" t="s">
        <v>51</v>
      </c>
      <c r="O5" s="122" t="s">
        <v>52</v>
      </c>
      <c r="P5" s="122" t="s">
        <v>53</v>
      </c>
      <c r="Q5" s="122" t="s">
        <v>54</v>
      </c>
      <c r="R5" s="114" t="s">
        <v>55</v>
      </c>
      <c r="S5" s="112" t="s">
        <v>47</v>
      </c>
      <c r="T5" s="128"/>
    </row>
    <row r="6" spans="1:20" ht="32.25" customHeight="1" thickBot="1">
      <c r="A6" s="126"/>
      <c r="B6" s="137"/>
      <c r="C6" s="106"/>
      <c r="D6" s="106"/>
      <c r="E6" s="119"/>
      <c r="F6" s="121"/>
      <c r="G6" s="123"/>
      <c r="H6" s="115"/>
      <c r="I6" s="117"/>
      <c r="J6" s="11" t="s">
        <v>57</v>
      </c>
      <c r="K6" s="12" t="s">
        <v>58</v>
      </c>
      <c r="L6" s="139"/>
      <c r="M6" s="130"/>
      <c r="N6" s="131"/>
      <c r="O6" s="131"/>
      <c r="P6" s="131"/>
      <c r="Q6" s="131"/>
      <c r="R6" s="138"/>
      <c r="S6" s="113"/>
      <c r="T6" s="128"/>
    </row>
    <row r="7" spans="1:20" ht="26.1" customHeight="1">
      <c r="A7" s="66" t="s">
        <v>13</v>
      </c>
      <c r="B7" s="2">
        <v>1</v>
      </c>
      <c r="C7" s="79">
        <v>3</v>
      </c>
      <c r="D7" s="81">
        <v>87</v>
      </c>
      <c r="E7" s="2">
        <v>0</v>
      </c>
      <c r="F7" s="1">
        <v>3</v>
      </c>
      <c r="G7" s="1">
        <v>8</v>
      </c>
      <c r="H7" s="1">
        <v>12</v>
      </c>
      <c r="I7" s="9">
        <f>SUM(E7:H7)</f>
        <v>23</v>
      </c>
      <c r="J7" s="2">
        <v>19988</v>
      </c>
      <c r="K7" s="1">
        <v>18702</v>
      </c>
      <c r="L7" s="9">
        <v>548</v>
      </c>
      <c r="M7" s="7">
        <v>32432</v>
      </c>
      <c r="N7" s="3">
        <v>1136</v>
      </c>
      <c r="O7" s="3">
        <v>689</v>
      </c>
      <c r="P7" s="3">
        <v>385</v>
      </c>
      <c r="Q7" s="3">
        <v>4295</v>
      </c>
      <c r="R7" s="3">
        <v>347</v>
      </c>
      <c r="S7" s="63">
        <f>SUM(M7:R7)</f>
        <v>39284</v>
      </c>
      <c r="T7" s="128"/>
    </row>
    <row r="8" spans="1:20" ht="26.1" customHeight="1">
      <c r="A8" s="67" t="s">
        <v>14</v>
      </c>
      <c r="B8" s="5"/>
      <c r="C8" s="5">
        <v>2</v>
      </c>
      <c r="D8" s="10">
        <v>55</v>
      </c>
      <c r="E8" s="5">
        <v>0</v>
      </c>
      <c r="F8" s="4">
        <v>1</v>
      </c>
      <c r="G8" s="4">
        <v>5</v>
      </c>
      <c r="H8" s="4">
        <v>4</v>
      </c>
      <c r="I8" s="10">
        <f t="shared" ref="I8:I22" si="0">SUM(E8:H8)</f>
        <v>10</v>
      </c>
      <c r="J8" s="5">
        <v>5748</v>
      </c>
      <c r="K8" s="4">
        <v>14526</v>
      </c>
      <c r="L8" s="10">
        <v>419</v>
      </c>
      <c r="M8" s="8">
        <v>17740</v>
      </c>
      <c r="N8" s="6">
        <v>564</v>
      </c>
      <c r="O8" s="6">
        <v>499</v>
      </c>
      <c r="P8" s="6">
        <v>94</v>
      </c>
      <c r="Q8" s="6">
        <v>1619</v>
      </c>
      <c r="R8" s="6">
        <v>177</v>
      </c>
      <c r="S8" s="64">
        <f t="shared" ref="S8:S22" si="1">SUM(M8:R8)</f>
        <v>20693</v>
      </c>
      <c r="T8" s="128"/>
    </row>
    <row r="9" spans="1:20" ht="26.1" customHeight="1">
      <c r="A9" s="66" t="s">
        <v>15</v>
      </c>
      <c r="B9" s="2"/>
      <c r="C9" s="2">
        <v>2</v>
      </c>
      <c r="D9" s="9">
        <v>51</v>
      </c>
      <c r="E9" s="2">
        <v>0</v>
      </c>
      <c r="F9" s="1">
        <v>2</v>
      </c>
      <c r="G9" s="1">
        <v>7</v>
      </c>
      <c r="H9" s="1">
        <v>5</v>
      </c>
      <c r="I9" s="9">
        <f t="shared" si="0"/>
        <v>14</v>
      </c>
      <c r="J9" s="2">
        <v>9285</v>
      </c>
      <c r="K9" s="1">
        <v>15267</v>
      </c>
      <c r="L9" s="9">
        <v>540</v>
      </c>
      <c r="M9" s="7">
        <v>21164</v>
      </c>
      <c r="N9" s="3">
        <v>662</v>
      </c>
      <c r="O9" s="3">
        <v>531</v>
      </c>
      <c r="P9" s="3">
        <v>147</v>
      </c>
      <c r="Q9" s="3">
        <v>2416</v>
      </c>
      <c r="R9" s="3">
        <v>172</v>
      </c>
      <c r="S9" s="63">
        <f t="shared" si="1"/>
        <v>25092</v>
      </c>
      <c r="T9" s="128"/>
    </row>
    <row r="10" spans="1:20" ht="26.1" customHeight="1">
      <c r="A10" s="67" t="s">
        <v>16</v>
      </c>
      <c r="B10" s="5">
        <v>1</v>
      </c>
      <c r="C10" s="5">
        <v>1</v>
      </c>
      <c r="D10" s="10">
        <v>106</v>
      </c>
      <c r="E10" s="5">
        <v>0</v>
      </c>
      <c r="F10" s="4">
        <v>2</v>
      </c>
      <c r="G10" s="4">
        <v>11</v>
      </c>
      <c r="H10" s="4">
        <v>8</v>
      </c>
      <c r="I10" s="10">
        <f t="shared" si="0"/>
        <v>21</v>
      </c>
      <c r="J10" s="5">
        <v>24974</v>
      </c>
      <c r="K10" s="4">
        <v>11611</v>
      </c>
      <c r="L10" s="10">
        <v>871</v>
      </c>
      <c r="M10" s="8">
        <v>31318</v>
      </c>
      <c r="N10" s="6">
        <v>787</v>
      </c>
      <c r="O10" s="6">
        <v>809</v>
      </c>
      <c r="P10" s="6">
        <v>485</v>
      </c>
      <c r="Q10" s="6">
        <v>3728</v>
      </c>
      <c r="R10" s="6">
        <v>330</v>
      </c>
      <c r="S10" s="64">
        <f t="shared" si="1"/>
        <v>37457</v>
      </c>
      <c r="T10" s="128"/>
    </row>
    <row r="11" spans="1:20" ht="26.1" customHeight="1">
      <c r="A11" s="66" t="s">
        <v>17</v>
      </c>
      <c r="B11" s="2">
        <v>1</v>
      </c>
      <c r="C11" s="2">
        <v>2</v>
      </c>
      <c r="D11" s="9">
        <v>26</v>
      </c>
      <c r="E11" s="2">
        <v>0</v>
      </c>
      <c r="F11" s="1">
        <v>0</v>
      </c>
      <c r="G11" s="1">
        <v>7</v>
      </c>
      <c r="H11" s="1">
        <v>4</v>
      </c>
      <c r="I11" s="9">
        <f t="shared" si="0"/>
        <v>11</v>
      </c>
      <c r="J11" s="2">
        <v>10991</v>
      </c>
      <c r="K11" s="1">
        <v>14009</v>
      </c>
      <c r="L11" s="9">
        <v>388</v>
      </c>
      <c r="M11" s="7">
        <v>20764</v>
      </c>
      <c r="N11" s="3">
        <v>571</v>
      </c>
      <c r="O11" s="3">
        <v>795</v>
      </c>
      <c r="P11" s="3">
        <v>141</v>
      </c>
      <c r="Q11" s="3">
        <v>2947</v>
      </c>
      <c r="R11" s="3">
        <v>170</v>
      </c>
      <c r="S11" s="63">
        <f t="shared" si="1"/>
        <v>25388</v>
      </c>
      <c r="T11" s="128"/>
    </row>
    <row r="12" spans="1:20" ht="26.1" customHeight="1">
      <c r="A12" s="67" t="s">
        <v>18</v>
      </c>
      <c r="B12" s="5"/>
      <c r="C12" s="5">
        <v>3</v>
      </c>
      <c r="D12" s="10">
        <v>62</v>
      </c>
      <c r="E12" s="5">
        <v>0</v>
      </c>
      <c r="F12" s="4">
        <v>0</v>
      </c>
      <c r="G12" s="4">
        <v>11</v>
      </c>
      <c r="H12" s="4">
        <v>2</v>
      </c>
      <c r="I12" s="10">
        <f t="shared" si="0"/>
        <v>13</v>
      </c>
      <c r="J12" s="5">
        <v>3981</v>
      </c>
      <c r="K12" s="4">
        <v>13731</v>
      </c>
      <c r="L12" s="10">
        <v>311</v>
      </c>
      <c r="M12" s="8">
        <v>16179</v>
      </c>
      <c r="N12" s="6">
        <v>506</v>
      </c>
      <c r="O12" s="6">
        <v>380</v>
      </c>
      <c r="P12" s="6">
        <v>51</v>
      </c>
      <c r="Q12" s="6">
        <v>799</v>
      </c>
      <c r="R12" s="6">
        <v>109</v>
      </c>
      <c r="S12" s="64">
        <f t="shared" si="1"/>
        <v>18024</v>
      </c>
      <c r="T12" s="128"/>
    </row>
    <row r="13" spans="1:20" ht="26.1" customHeight="1">
      <c r="A13" s="66" t="s">
        <v>61</v>
      </c>
      <c r="B13" s="2"/>
      <c r="C13" s="2">
        <v>1</v>
      </c>
      <c r="D13" s="9">
        <v>56</v>
      </c>
      <c r="E13" s="2">
        <v>0</v>
      </c>
      <c r="F13" s="1">
        <v>0</v>
      </c>
      <c r="G13" s="1">
        <v>6</v>
      </c>
      <c r="H13" s="1">
        <v>2</v>
      </c>
      <c r="I13" s="9">
        <f t="shared" si="0"/>
        <v>8</v>
      </c>
      <c r="J13" s="2">
        <v>2159</v>
      </c>
      <c r="K13" s="1">
        <v>15169</v>
      </c>
      <c r="L13" s="9">
        <v>284</v>
      </c>
      <c r="M13" s="7">
        <v>15271</v>
      </c>
      <c r="N13" s="3">
        <v>560</v>
      </c>
      <c r="O13" s="3">
        <v>481</v>
      </c>
      <c r="P13" s="3">
        <v>64</v>
      </c>
      <c r="Q13" s="3">
        <v>1116</v>
      </c>
      <c r="R13" s="3">
        <v>120</v>
      </c>
      <c r="S13" s="63">
        <f t="shared" si="1"/>
        <v>17612</v>
      </c>
      <c r="T13" s="128"/>
    </row>
    <row r="14" spans="1:20" ht="26.1" customHeight="1">
      <c r="A14" s="67" t="s">
        <v>19</v>
      </c>
      <c r="B14" s="5">
        <v>3</v>
      </c>
      <c r="C14" s="5">
        <v>4</v>
      </c>
      <c r="D14" s="10">
        <v>155</v>
      </c>
      <c r="E14" s="5">
        <v>0</v>
      </c>
      <c r="F14" s="4">
        <v>3</v>
      </c>
      <c r="G14" s="4">
        <v>8</v>
      </c>
      <c r="H14" s="4">
        <v>6</v>
      </c>
      <c r="I14" s="10">
        <f t="shared" si="0"/>
        <v>17</v>
      </c>
      <c r="J14" s="5">
        <v>20418</v>
      </c>
      <c r="K14" s="4">
        <v>12369</v>
      </c>
      <c r="L14" s="10">
        <v>277</v>
      </c>
      <c r="M14" s="8">
        <v>27339</v>
      </c>
      <c r="N14" s="6">
        <v>1039</v>
      </c>
      <c r="O14" s="6">
        <v>275</v>
      </c>
      <c r="P14" s="6">
        <v>104</v>
      </c>
      <c r="Q14" s="6">
        <v>3953</v>
      </c>
      <c r="R14" s="6">
        <v>354</v>
      </c>
      <c r="S14" s="64">
        <f t="shared" si="1"/>
        <v>33064</v>
      </c>
      <c r="T14" s="128"/>
    </row>
    <row r="15" spans="1:20" ht="25.5" customHeight="1">
      <c r="A15" s="66" t="s">
        <v>63</v>
      </c>
      <c r="B15" s="2">
        <v>2</v>
      </c>
      <c r="C15" s="2">
        <v>4</v>
      </c>
      <c r="D15" s="9">
        <v>64</v>
      </c>
      <c r="E15" s="2">
        <v>0</v>
      </c>
      <c r="F15" s="1">
        <v>1</v>
      </c>
      <c r="G15" s="1">
        <v>7</v>
      </c>
      <c r="H15" s="1">
        <v>5</v>
      </c>
      <c r="I15" s="1">
        <f t="shared" si="0"/>
        <v>13</v>
      </c>
      <c r="J15" s="2">
        <v>12634</v>
      </c>
      <c r="K15" s="1">
        <v>15710</v>
      </c>
      <c r="L15" s="9">
        <v>790</v>
      </c>
      <c r="M15" s="7">
        <v>25099</v>
      </c>
      <c r="N15" s="3">
        <v>639</v>
      </c>
      <c r="O15" s="3">
        <v>626</v>
      </c>
      <c r="P15" s="3">
        <v>383</v>
      </c>
      <c r="Q15" s="3">
        <v>2176</v>
      </c>
      <c r="R15" s="3">
        <v>212</v>
      </c>
      <c r="S15" s="63">
        <f t="shared" si="1"/>
        <v>29135</v>
      </c>
      <c r="T15" s="128"/>
    </row>
    <row r="16" spans="1:20" ht="26.1" customHeight="1">
      <c r="A16" s="67" t="s">
        <v>20</v>
      </c>
      <c r="B16" s="5">
        <v>3</v>
      </c>
      <c r="C16" s="5">
        <v>3</v>
      </c>
      <c r="D16" s="10">
        <v>171</v>
      </c>
      <c r="E16" s="5">
        <v>0</v>
      </c>
      <c r="F16" s="4">
        <v>5</v>
      </c>
      <c r="G16" s="4">
        <v>8</v>
      </c>
      <c r="H16" s="4">
        <v>19</v>
      </c>
      <c r="I16" s="10">
        <f t="shared" si="0"/>
        <v>32</v>
      </c>
      <c r="J16" s="5">
        <v>125870</v>
      </c>
      <c r="K16" s="4">
        <v>31346</v>
      </c>
      <c r="L16" s="10">
        <v>1574</v>
      </c>
      <c r="M16" s="8">
        <v>129261</v>
      </c>
      <c r="N16" s="6">
        <v>4767</v>
      </c>
      <c r="O16" s="6">
        <v>1456</v>
      </c>
      <c r="P16" s="6">
        <v>1346</v>
      </c>
      <c r="Q16" s="6">
        <v>21082</v>
      </c>
      <c r="R16" s="6">
        <v>878</v>
      </c>
      <c r="S16" s="64">
        <f t="shared" si="1"/>
        <v>158790</v>
      </c>
      <c r="T16" s="128"/>
    </row>
    <row r="17" spans="1:20" ht="26.1" customHeight="1">
      <c r="A17" s="66" t="s">
        <v>21</v>
      </c>
      <c r="B17" s="2">
        <v>1</v>
      </c>
      <c r="C17" s="2">
        <v>4</v>
      </c>
      <c r="D17" s="9">
        <v>140</v>
      </c>
      <c r="E17" s="2">
        <v>1</v>
      </c>
      <c r="F17" s="1">
        <v>1</v>
      </c>
      <c r="G17" s="1">
        <v>6</v>
      </c>
      <c r="H17" s="1">
        <v>5</v>
      </c>
      <c r="I17" s="9">
        <f t="shared" si="0"/>
        <v>13</v>
      </c>
      <c r="J17" s="2">
        <v>6273</v>
      </c>
      <c r="K17" s="1">
        <v>14942</v>
      </c>
      <c r="L17" s="9">
        <v>371</v>
      </c>
      <c r="M17" s="7">
        <v>19069</v>
      </c>
      <c r="N17" s="3">
        <v>749</v>
      </c>
      <c r="O17" s="3">
        <v>427</v>
      </c>
      <c r="P17" s="3">
        <v>99</v>
      </c>
      <c r="Q17" s="3">
        <v>1052</v>
      </c>
      <c r="R17" s="3">
        <v>190</v>
      </c>
      <c r="S17" s="63">
        <f t="shared" si="1"/>
        <v>21586</v>
      </c>
      <c r="T17" s="128"/>
    </row>
    <row r="18" spans="1:20" ht="26.1" customHeight="1">
      <c r="A18" s="67" t="s">
        <v>22</v>
      </c>
      <c r="B18" s="5">
        <v>3</v>
      </c>
      <c r="C18" s="5">
        <v>6</v>
      </c>
      <c r="D18" s="10">
        <v>216</v>
      </c>
      <c r="E18" s="5">
        <v>0</v>
      </c>
      <c r="F18" s="4">
        <v>2</v>
      </c>
      <c r="G18" s="4">
        <v>15</v>
      </c>
      <c r="H18" s="4">
        <v>12</v>
      </c>
      <c r="I18" s="10">
        <f t="shared" si="0"/>
        <v>29</v>
      </c>
      <c r="J18" s="5">
        <v>45771</v>
      </c>
      <c r="K18" s="4">
        <v>35935</v>
      </c>
      <c r="L18" s="10">
        <v>843</v>
      </c>
      <c r="M18" s="8">
        <v>69860</v>
      </c>
      <c r="N18" s="6">
        <v>2485</v>
      </c>
      <c r="O18" s="6">
        <v>1054</v>
      </c>
      <c r="P18" s="6">
        <v>315</v>
      </c>
      <c r="Q18" s="6">
        <v>8238</v>
      </c>
      <c r="R18" s="6">
        <v>597</v>
      </c>
      <c r="S18" s="64">
        <f t="shared" si="1"/>
        <v>82549</v>
      </c>
      <c r="T18" s="128"/>
    </row>
    <row r="19" spans="1:20" ht="24" customHeight="1">
      <c r="A19" s="66" t="s">
        <v>23</v>
      </c>
      <c r="B19" s="2">
        <v>1</v>
      </c>
      <c r="C19" s="2">
        <v>2</v>
      </c>
      <c r="D19" s="9">
        <v>59</v>
      </c>
      <c r="E19" s="2">
        <v>1</v>
      </c>
      <c r="F19" s="1">
        <v>3</v>
      </c>
      <c r="G19" s="1">
        <v>13</v>
      </c>
      <c r="H19" s="1">
        <v>12</v>
      </c>
      <c r="I19" s="9">
        <f t="shared" si="0"/>
        <v>29</v>
      </c>
      <c r="J19" s="2">
        <v>54620</v>
      </c>
      <c r="K19" s="1">
        <v>29154</v>
      </c>
      <c r="L19" s="9">
        <v>626</v>
      </c>
      <c r="M19" s="7">
        <v>69539</v>
      </c>
      <c r="N19" s="3">
        <v>2100</v>
      </c>
      <c r="O19" s="3">
        <v>856</v>
      </c>
      <c r="P19" s="3">
        <v>601</v>
      </c>
      <c r="Q19" s="3">
        <v>10847</v>
      </c>
      <c r="R19" s="3">
        <v>458</v>
      </c>
      <c r="S19" s="63">
        <f t="shared" si="1"/>
        <v>84401</v>
      </c>
      <c r="T19" s="128"/>
    </row>
    <row r="20" spans="1:20" ht="26.1" customHeight="1">
      <c r="A20" s="67" t="s">
        <v>24</v>
      </c>
      <c r="B20" s="5">
        <v>2</v>
      </c>
      <c r="C20" s="5">
        <v>2</v>
      </c>
      <c r="D20" s="10">
        <v>100</v>
      </c>
      <c r="E20" s="5">
        <v>0</v>
      </c>
      <c r="F20" s="4">
        <v>0</v>
      </c>
      <c r="G20" s="4">
        <v>9</v>
      </c>
      <c r="H20" s="4">
        <v>4</v>
      </c>
      <c r="I20" s="10">
        <f t="shared" si="0"/>
        <v>13</v>
      </c>
      <c r="J20" s="5">
        <v>7411</v>
      </c>
      <c r="K20" s="4">
        <v>8279</v>
      </c>
      <c r="L20" s="10">
        <v>95</v>
      </c>
      <c r="M20" s="8">
        <v>13723</v>
      </c>
      <c r="N20" s="6">
        <v>554</v>
      </c>
      <c r="O20" s="6">
        <v>254</v>
      </c>
      <c r="P20" s="6">
        <v>59</v>
      </c>
      <c r="Q20" s="6">
        <v>1021</v>
      </c>
      <c r="R20" s="6">
        <v>174</v>
      </c>
      <c r="S20" s="64">
        <f t="shared" si="1"/>
        <v>15785</v>
      </c>
      <c r="T20" s="128"/>
    </row>
    <row r="21" spans="1:20" ht="26.1" customHeight="1">
      <c r="A21" s="66" t="s">
        <v>59</v>
      </c>
      <c r="B21" s="2">
        <v>1</v>
      </c>
      <c r="C21" s="2">
        <v>2</v>
      </c>
      <c r="D21" s="9">
        <v>73</v>
      </c>
      <c r="E21" s="2">
        <v>0</v>
      </c>
      <c r="F21" s="1">
        <v>1</v>
      </c>
      <c r="G21" s="1">
        <v>6</v>
      </c>
      <c r="H21" s="1">
        <v>14</v>
      </c>
      <c r="I21" s="9">
        <f t="shared" si="0"/>
        <v>21</v>
      </c>
      <c r="J21" s="2">
        <v>52304</v>
      </c>
      <c r="K21" s="1">
        <v>10568</v>
      </c>
      <c r="L21" s="9">
        <v>546</v>
      </c>
      <c r="M21" s="7">
        <v>53798</v>
      </c>
      <c r="N21" s="3">
        <v>2642</v>
      </c>
      <c r="O21" s="3">
        <v>627</v>
      </c>
      <c r="P21" s="3">
        <v>128</v>
      </c>
      <c r="Q21" s="3">
        <v>5488</v>
      </c>
      <c r="R21" s="3">
        <v>749</v>
      </c>
      <c r="S21" s="63">
        <f t="shared" si="1"/>
        <v>63432</v>
      </c>
      <c r="T21" s="128"/>
    </row>
    <row r="22" spans="1:20" ht="26.1" customHeight="1" thickBot="1">
      <c r="A22" s="68" t="s">
        <v>25</v>
      </c>
      <c r="B22" s="26">
        <v>1</v>
      </c>
      <c r="C22" s="26">
        <v>2</v>
      </c>
      <c r="D22" s="27">
        <v>232</v>
      </c>
      <c r="E22" s="26">
        <v>2</v>
      </c>
      <c r="F22" s="28">
        <v>8</v>
      </c>
      <c r="G22" s="28">
        <v>16</v>
      </c>
      <c r="H22" s="28">
        <v>21</v>
      </c>
      <c r="I22" s="27">
        <f t="shared" si="0"/>
        <v>47</v>
      </c>
      <c r="J22" s="26">
        <v>127168</v>
      </c>
      <c r="K22" s="28">
        <v>40718</v>
      </c>
      <c r="L22" s="27">
        <v>1699</v>
      </c>
      <c r="M22" s="29">
        <v>139694</v>
      </c>
      <c r="N22" s="30">
        <v>5281</v>
      </c>
      <c r="O22" s="30">
        <v>1536</v>
      </c>
      <c r="P22" s="30">
        <v>977</v>
      </c>
      <c r="Q22" s="30">
        <v>21131</v>
      </c>
      <c r="R22" s="30">
        <v>968</v>
      </c>
      <c r="S22" s="65">
        <f t="shared" si="1"/>
        <v>169587</v>
      </c>
      <c r="T22" s="128"/>
    </row>
    <row r="23" spans="1:20" ht="44.25" customHeight="1" thickBot="1">
      <c r="A23" s="75" t="s">
        <v>65</v>
      </c>
      <c r="B23" s="31">
        <f>SUM(B7:B22)</f>
        <v>20</v>
      </c>
      <c r="C23" s="31">
        <f t="shared" ref="C23:S23" si="2">SUM(C7:C22)</f>
        <v>43</v>
      </c>
      <c r="D23" s="31">
        <f t="shared" si="2"/>
        <v>1653</v>
      </c>
      <c r="E23" s="31">
        <f t="shared" si="2"/>
        <v>4</v>
      </c>
      <c r="F23" s="31">
        <f t="shared" si="2"/>
        <v>32</v>
      </c>
      <c r="G23" s="31">
        <f t="shared" si="2"/>
        <v>143</v>
      </c>
      <c r="H23" s="31">
        <f t="shared" si="2"/>
        <v>135</v>
      </c>
      <c r="I23" s="31">
        <f t="shared" si="2"/>
        <v>314</v>
      </c>
      <c r="J23" s="31">
        <f>SUM(J7:J22)</f>
        <v>529595</v>
      </c>
      <c r="K23" s="31">
        <f t="shared" ref="K23:L23" si="3">SUM(K7:K22)</f>
        <v>302036</v>
      </c>
      <c r="L23" s="31">
        <f t="shared" si="3"/>
        <v>10182</v>
      </c>
      <c r="M23" s="31">
        <f t="shared" ref="M23" si="4">SUM(M7:M22)</f>
        <v>702250</v>
      </c>
      <c r="N23" s="31">
        <f t="shared" ref="N23" si="5">SUM(N7:N22)</f>
        <v>25042</v>
      </c>
      <c r="O23" s="31">
        <f t="shared" ref="O23" si="6">SUM(O7:O22)</f>
        <v>11295</v>
      </c>
      <c r="P23" s="31">
        <f t="shared" ref="P23" si="7">SUM(P7:P22)</f>
        <v>5379</v>
      </c>
      <c r="Q23" s="31">
        <f t="shared" ref="Q23" si="8">SUM(Q7:Q22)</f>
        <v>91908</v>
      </c>
      <c r="R23" s="31">
        <f t="shared" ref="R23" si="9">SUM(R7:R22)</f>
        <v>6005</v>
      </c>
      <c r="S23" s="31">
        <f t="shared" si="2"/>
        <v>841879</v>
      </c>
      <c r="T23" s="128"/>
    </row>
    <row r="24" spans="1:20" ht="27" customHeight="1" thickBot="1">
      <c r="A24" s="69" t="s">
        <v>60</v>
      </c>
      <c r="B24" s="32"/>
      <c r="C24" s="33"/>
      <c r="D24" s="60"/>
      <c r="E24" s="57">
        <v>3</v>
      </c>
      <c r="F24" s="58">
        <v>7</v>
      </c>
      <c r="G24" s="58">
        <v>14</v>
      </c>
      <c r="H24" s="58">
        <v>161</v>
      </c>
      <c r="I24" s="59">
        <f>SUM(E24:H24)</f>
        <v>185</v>
      </c>
      <c r="J24" s="132"/>
      <c r="K24" s="133"/>
      <c r="L24" s="133"/>
      <c r="M24" s="133"/>
      <c r="N24" s="133"/>
      <c r="O24" s="133"/>
      <c r="P24" s="133"/>
      <c r="Q24" s="133"/>
      <c r="R24" s="133"/>
      <c r="S24" s="134"/>
      <c r="T24" s="128"/>
    </row>
    <row r="25" spans="1:20" ht="32.1" customHeight="1" thickBot="1">
      <c r="A25" s="70" t="s">
        <v>38</v>
      </c>
      <c r="B25" s="71">
        <f>B23+'شرق استان در خرداد 1401-2'!B20</f>
        <v>40</v>
      </c>
      <c r="C25" s="71">
        <f>C23+'شرق استان در خرداد 1401-2'!C20</f>
        <v>82</v>
      </c>
      <c r="D25" s="71">
        <f>D23+'شرق استان در خرداد 1401-2'!D20</f>
        <v>2767</v>
      </c>
      <c r="E25" s="71">
        <f>E23+E24+'شرق استان در خرداد 1401-2'!E20</f>
        <v>10</v>
      </c>
      <c r="F25" s="71">
        <f>F23+F24+'شرق استان در خرداد 1401-2'!F20</f>
        <v>62</v>
      </c>
      <c r="G25" s="71">
        <f>G23+G24+'شرق استان در خرداد 1401-2'!G20</f>
        <v>279</v>
      </c>
      <c r="H25" s="71">
        <f>H23+H24+'شرق استان در خرداد 1401-2'!H20</f>
        <v>391</v>
      </c>
      <c r="I25" s="71">
        <f>I23+I24+'شرق استان در خرداد 1401-2'!I20</f>
        <v>742</v>
      </c>
      <c r="J25" s="71">
        <f>J23+'شرق استان در خرداد 1401-2'!J20</f>
        <v>826724</v>
      </c>
      <c r="K25" s="71">
        <f>K23+'شرق استان در خرداد 1401-2'!K20</f>
        <v>541263</v>
      </c>
      <c r="L25" s="71">
        <f>L23+L24+'شرق استان در خرداد 1401-2'!L20</f>
        <v>17995</v>
      </c>
      <c r="M25" s="71">
        <f>M23+'شرق استان در خرداد 1401-2'!M20</f>
        <v>1159947</v>
      </c>
      <c r="N25" s="71">
        <f>N23+'شرق استان در خرداد 1401-2'!N20</f>
        <v>39427</v>
      </c>
      <c r="O25" s="71">
        <f>O23+'شرق استان در خرداد 1401-2'!O20</f>
        <v>20318</v>
      </c>
      <c r="P25" s="71">
        <f>P23+P24+'شرق استان در خرداد 1401-2'!P20</f>
        <v>8127</v>
      </c>
      <c r="Q25" s="71">
        <f>Q23+'شرق استان در خرداد 1401-2'!Q20</f>
        <v>148374</v>
      </c>
      <c r="R25" s="71">
        <f>R23+'شرق استان در خرداد 1401-2'!R20</f>
        <v>9872</v>
      </c>
      <c r="S25" s="71">
        <f>S23+S24+'شرق استان در خرداد 1401-2'!S20</f>
        <v>1386065</v>
      </c>
      <c r="T25" s="129"/>
    </row>
    <row r="26" spans="1:20" ht="15.75" thickTop="1"/>
  </sheetData>
  <sortState ref="A21:T33">
    <sortCondition ref="A21:A33"/>
  </sortState>
  <mergeCells count="26">
    <mergeCell ref="M4:S4"/>
    <mergeCell ref="M5:M6"/>
    <mergeCell ref="O5:O6"/>
    <mergeCell ref="J24:S24"/>
    <mergeCell ref="B4:B6"/>
    <mergeCell ref="N5:N6"/>
    <mergeCell ref="P5:P6"/>
    <mergeCell ref="Q5:Q6"/>
    <mergeCell ref="R5:R6"/>
    <mergeCell ref="L5:L6"/>
    <mergeCell ref="A1:T1"/>
    <mergeCell ref="A2:T2"/>
    <mergeCell ref="A3:T3"/>
    <mergeCell ref="C4:C6"/>
    <mergeCell ref="J4:L4"/>
    <mergeCell ref="J5:K5"/>
    <mergeCell ref="S5:S6"/>
    <mergeCell ref="H5:H6"/>
    <mergeCell ref="I5:I6"/>
    <mergeCell ref="E4:I4"/>
    <mergeCell ref="E5:E6"/>
    <mergeCell ref="F5:F6"/>
    <mergeCell ref="G5:G6"/>
    <mergeCell ref="D4:D6"/>
    <mergeCell ref="A4:A6"/>
    <mergeCell ref="T4:T25"/>
  </mergeCells>
  <printOptions horizontalCentered="1" verticalCentered="1"/>
  <pageMargins left="0" right="0" top="0" bottom="0" header="0" footer="0"/>
  <pageSetup paperSize="9" scale="8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view="pageBreakPreview" zoomScale="67" zoomScaleNormal="60" zoomScaleSheetLayoutView="67" workbookViewId="0">
      <selection activeCell="A6" sqref="A6"/>
    </sheetView>
  </sheetViews>
  <sheetFormatPr defaultRowHeight="15"/>
  <cols>
    <col min="1" max="1" width="18" customWidth="1"/>
    <col min="2" max="2" width="10.140625" customWidth="1"/>
    <col min="3" max="4" width="11.28515625" customWidth="1"/>
    <col min="5" max="5" width="12" customWidth="1"/>
    <col min="6" max="6" width="12.7109375" customWidth="1"/>
    <col min="7" max="7" width="10.140625" customWidth="1"/>
    <col min="8" max="9" width="10.85546875" customWidth="1"/>
    <col min="10" max="10" width="11.85546875" customWidth="1"/>
    <col min="11" max="11" width="11.28515625" customWidth="1"/>
    <col min="12" max="12" width="9.5703125" customWidth="1"/>
    <col min="13" max="13" width="10" customWidth="1"/>
    <col min="14" max="14" width="6.28515625" customWidth="1"/>
  </cols>
  <sheetData>
    <row r="1" spans="1:14" ht="42" customHeight="1">
      <c r="A1" s="95" t="s">
        <v>67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39.950000000000003" customHeight="1">
      <c r="A2" s="96" t="s">
        <v>70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38.1" customHeight="1" thickBot="1">
      <c r="A3" s="97" t="s">
        <v>75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36.75" customHeight="1" thickBot="1">
      <c r="A4" s="98" t="s">
        <v>69</v>
      </c>
      <c r="B4" s="100" t="s">
        <v>0</v>
      </c>
      <c r="C4" s="90" t="s">
        <v>1</v>
      </c>
      <c r="D4" s="91"/>
      <c r="E4" s="90" t="s">
        <v>2</v>
      </c>
      <c r="F4" s="102"/>
      <c r="G4" s="91"/>
      <c r="H4" s="88" t="s">
        <v>3</v>
      </c>
      <c r="I4" s="89"/>
      <c r="J4" s="88" t="s">
        <v>4</v>
      </c>
      <c r="K4" s="89"/>
      <c r="L4" s="90" t="s">
        <v>5</v>
      </c>
      <c r="M4" s="91"/>
      <c r="N4" s="92" t="s">
        <v>72</v>
      </c>
    </row>
    <row r="5" spans="1:14" ht="80.25" customHeight="1" thickBot="1">
      <c r="A5" s="99"/>
      <c r="B5" s="101"/>
      <c r="C5" s="19" t="s">
        <v>6</v>
      </c>
      <c r="D5" s="18" t="s">
        <v>7</v>
      </c>
      <c r="E5" s="19" t="s">
        <v>8</v>
      </c>
      <c r="F5" s="72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93"/>
    </row>
    <row r="6" spans="1:14" ht="27" customHeight="1">
      <c r="A6" s="76" t="s">
        <v>26</v>
      </c>
      <c r="B6" s="16">
        <v>1695.2092815353601</v>
      </c>
      <c r="C6" s="82">
        <v>463.58884548387101</v>
      </c>
      <c r="D6" s="84">
        <v>0.2</v>
      </c>
      <c r="E6" s="82">
        <v>101.79762333333333</v>
      </c>
      <c r="F6" s="83">
        <v>103.34762434533471</v>
      </c>
      <c r="G6" s="84">
        <v>2.5989999999999993</v>
      </c>
      <c r="H6" s="21">
        <v>424</v>
      </c>
      <c r="I6" s="22">
        <v>0</v>
      </c>
      <c r="J6" s="21">
        <v>35855</v>
      </c>
      <c r="K6" s="22">
        <v>0</v>
      </c>
      <c r="L6" s="21">
        <v>1020</v>
      </c>
      <c r="M6" s="22">
        <v>7859</v>
      </c>
      <c r="N6" s="93"/>
    </row>
    <row r="7" spans="1:14" ht="27" customHeight="1">
      <c r="A7" s="77" t="s">
        <v>27</v>
      </c>
      <c r="B7" s="15">
        <v>4146.9131582908749</v>
      </c>
      <c r="C7" s="85">
        <v>958.79869322580657</v>
      </c>
      <c r="D7" s="87">
        <v>0.23600000000000002</v>
      </c>
      <c r="E7" s="85">
        <v>129.10533333333333</v>
      </c>
      <c r="F7" s="86">
        <v>104.86763508049307</v>
      </c>
      <c r="G7" s="87">
        <v>5.4044999999999987</v>
      </c>
      <c r="H7" s="23">
        <v>527</v>
      </c>
      <c r="I7" s="24">
        <v>0</v>
      </c>
      <c r="J7" s="23">
        <v>42960</v>
      </c>
      <c r="K7" s="24">
        <v>0</v>
      </c>
      <c r="L7" s="23">
        <v>1658</v>
      </c>
      <c r="M7" s="24">
        <v>6518</v>
      </c>
      <c r="N7" s="93"/>
    </row>
    <row r="8" spans="1:14" ht="27" customHeight="1">
      <c r="A8" s="76" t="s">
        <v>28</v>
      </c>
      <c r="B8" s="16">
        <v>3156.3093337195601</v>
      </c>
      <c r="C8" s="82">
        <v>832.81092419354877</v>
      </c>
      <c r="D8" s="84">
        <v>2.5499999999999998</v>
      </c>
      <c r="E8" s="82">
        <v>242.81935000000001</v>
      </c>
      <c r="F8" s="83">
        <v>169.49458586972358</v>
      </c>
      <c r="G8" s="84">
        <v>10.3345</v>
      </c>
      <c r="H8" s="21">
        <v>821</v>
      </c>
      <c r="I8" s="22">
        <v>2</v>
      </c>
      <c r="J8" s="21">
        <v>117660</v>
      </c>
      <c r="K8" s="22">
        <v>1430</v>
      </c>
      <c r="L8" s="21">
        <v>5599</v>
      </c>
      <c r="M8" s="22">
        <v>9322</v>
      </c>
      <c r="N8" s="93"/>
    </row>
    <row r="9" spans="1:14" ht="27" customHeight="1">
      <c r="A9" s="77" t="s">
        <v>29</v>
      </c>
      <c r="B9" s="15">
        <v>4951.7814167760753</v>
      </c>
      <c r="C9" s="85">
        <v>1566.0893212903209</v>
      </c>
      <c r="D9" s="87">
        <v>4.6979999999999995</v>
      </c>
      <c r="E9" s="85">
        <v>500.80609333333331</v>
      </c>
      <c r="F9" s="86">
        <v>264.40741227755706</v>
      </c>
      <c r="G9" s="87">
        <v>37.132000000000019</v>
      </c>
      <c r="H9" s="23">
        <v>1665</v>
      </c>
      <c r="I9" s="24">
        <v>4</v>
      </c>
      <c r="J9" s="23">
        <v>259280</v>
      </c>
      <c r="K9" s="24">
        <v>2650</v>
      </c>
      <c r="L9" s="23">
        <v>7478</v>
      </c>
      <c r="M9" s="24">
        <v>23470</v>
      </c>
      <c r="N9" s="93"/>
    </row>
    <row r="10" spans="1:14" ht="27" customHeight="1">
      <c r="A10" s="76" t="s">
        <v>30</v>
      </c>
      <c r="B10" s="16">
        <v>4423.7002080356369</v>
      </c>
      <c r="C10" s="82">
        <v>2209.2849903225806</v>
      </c>
      <c r="D10" s="84">
        <v>20.185600000000008</v>
      </c>
      <c r="E10" s="82">
        <v>850.42165333333332</v>
      </c>
      <c r="F10" s="83">
        <v>314.48687579212077</v>
      </c>
      <c r="G10" s="84">
        <v>72.165999999999983</v>
      </c>
      <c r="H10" s="21">
        <v>1877</v>
      </c>
      <c r="I10" s="22">
        <v>17</v>
      </c>
      <c r="J10" s="21">
        <v>234862</v>
      </c>
      <c r="K10" s="22">
        <v>14030</v>
      </c>
      <c r="L10" s="21">
        <v>9641</v>
      </c>
      <c r="M10" s="22">
        <v>28603</v>
      </c>
      <c r="N10" s="93"/>
    </row>
    <row r="11" spans="1:14" ht="27" customHeight="1">
      <c r="A11" s="77" t="s">
        <v>31</v>
      </c>
      <c r="B11" s="15">
        <v>9816.7195279070693</v>
      </c>
      <c r="C11" s="85">
        <v>1235.9084752754834</v>
      </c>
      <c r="D11" s="87">
        <v>1.5926699999999998</v>
      </c>
      <c r="E11" s="85">
        <v>489.91668333333337</v>
      </c>
      <c r="F11" s="86">
        <v>189.44863613186828</v>
      </c>
      <c r="G11" s="87">
        <v>8.7549999999999972</v>
      </c>
      <c r="H11" s="23">
        <v>1023</v>
      </c>
      <c r="I11" s="24">
        <v>1</v>
      </c>
      <c r="J11" s="23">
        <v>114385</v>
      </c>
      <c r="K11" s="24">
        <v>400</v>
      </c>
      <c r="L11" s="23">
        <v>4002</v>
      </c>
      <c r="M11" s="24">
        <v>17640</v>
      </c>
      <c r="N11" s="93"/>
    </row>
    <row r="12" spans="1:14" ht="27" customHeight="1">
      <c r="A12" s="76" t="s">
        <v>32</v>
      </c>
      <c r="B12" s="16">
        <v>3547.6610349846082</v>
      </c>
      <c r="C12" s="82">
        <v>802.51008602483864</v>
      </c>
      <c r="D12" s="84">
        <v>0</v>
      </c>
      <c r="E12" s="82">
        <v>323.97630000000004</v>
      </c>
      <c r="F12" s="83">
        <v>82.245346859333765</v>
      </c>
      <c r="G12" s="84">
        <v>6.9820000000000002</v>
      </c>
      <c r="H12" s="21">
        <v>641</v>
      </c>
      <c r="I12" s="22">
        <v>0</v>
      </c>
      <c r="J12" s="21">
        <v>68855</v>
      </c>
      <c r="K12" s="22">
        <v>0</v>
      </c>
      <c r="L12" s="21">
        <v>7340</v>
      </c>
      <c r="M12" s="22">
        <v>6791</v>
      </c>
      <c r="N12" s="93"/>
    </row>
    <row r="13" spans="1:14" ht="27" customHeight="1">
      <c r="A13" s="77" t="s">
        <v>33</v>
      </c>
      <c r="B13" s="15">
        <v>2583.3523804728729</v>
      </c>
      <c r="C13" s="85">
        <v>761.43471064516132</v>
      </c>
      <c r="D13" s="87">
        <v>0.15229999999999999</v>
      </c>
      <c r="E13" s="85">
        <v>235.52878333333331</v>
      </c>
      <c r="F13" s="86">
        <v>114.59522709458132</v>
      </c>
      <c r="G13" s="87">
        <v>0.91700000000000015</v>
      </c>
      <c r="H13" s="23">
        <v>830</v>
      </c>
      <c r="I13" s="24">
        <v>0</v>
      </c>
      <c r="J13" s="23">
        <v>87780</v>
      </c>
      <c r="K13" s="24">
        <v>0</v>
      </c>
      <c r="L13" s="23">
        <v>5766</v>
      </c>
      <c r="M13" s="24">
        <v>7355</v>
      </c>
      <c r="N13" s="93"/>
    </row>
    <row r="14" spans="1:14" ht="27" customHeight="1">
      <c r="A14" s="76" t="s">
        <v>34</v>
      </c>
      <c r="B14" s="16">
        <v>5387.1948867712799</v>
      </c>
      <c r="C14" s="82">
        <v>1051.7170193548386</v>
      </c>
      <c r="D14" s="84">
        <v>4.3390000000000004</v>
      </c>
      <c r="E14" s="82">
        <v>282.8779833333333</v>
      </c>
      <c r="F14" s="83">
        <v>152.08982330288913</v>
      </c>
      <c r="G14" s="84">
        <v>20.36</v>
      </c>
      <c r="H14" s="21">
        <v>833</v>
      </c>
      <c r="I14" s="22">
        <v>2</v>
      </c>
      <c r="J14" s="21">
        <v>99055</v>
      </c>
      <c r="K14" s="22">
        <v>1260</v>
      </c>
      <c r="L14" s="21">
        <v>5909</v>
      </c>
      <c r="M14" s="22">
        <v>11601</v>
      </c>
      <c r="N14" s="93"/>
    </row>
    <row r="15" spans="1:14" ht="27" customHeight="1">
      <c r="A15" s="77" t="s">
        <v>66</v>
      </c>
      <c r="B15" s="15">
        <v>3176.3671359925397</v>
      </c>
      <c r="C15" s="85">
        <v>593.78399999999999</v>
      </c>
      <c r="D15" s="87">
        <v>0</v>
      </c>
      <c r="E15" s="85">
        <v>176.30849999999998</v>
      </c>
      <c r="F15" s="86">
        <v>35.001671070280288</v>
      </c>
      <c r="G15" s="87">
        <v>2.831</v>
      </c>
      <c r="H15" s="23">
        <v>401</v>
      </c>
      <c r="I15" s="24">
        <v>0</v>
      </c>
      <c r="J15" s="23">
        <v>24445</v>
      </c>
      <c r="K15" s="24">
        <v>0</v>
      </c>
      <c r="L15" s="23">
        <v>1321</v>
      </c>
      <c r="M15" s="24">
        <v>5547</v>
      </c>
      <c r="N15" s="93"/>
    </row>
    <row r="16" spans="1:14" ht="27" customHeight="1">
      <c r="A16" s="76" t="s">
        <v>35</v>
      </c>
      <c r="B16" s="16">
        <v>3338.3168288014899</v>
      </c>
      <c r="C16" s="82">
        <v>992.74703419354853</v>
      </c>
      <c r="D16" s="84">
        <v>4.6745299999999999</v>
      </c>
      <c r="E16" s="82">
        <v>183.80974999999998</v>
      </c>
      <c r="F16" s="83">
        <v>184.66590840683685</v>
      </c>
      <c r="G16" s="84">
        <v>15.380999999999997</v>
      </c>
      <c r="H16" s="21">
        <v>1048</v>
      </c>
      <c r="I16" s="22">
        <v>2</v>
      </c>
      <c r="J16" s="21">
        <v>132565</v>
      </c>
      <c r="K16" s="22">
        <v>1130</v>
      </c>
      <c r="L16" s="21">
        <v>4200</v>
      </c>
      <c r="M16" s="22">
        <v>11012</v>
      </c>
      <c r="N16" s="93"/>
    </row>
    <row r="17" spans="1:14" ht="27" customHeight="1">
      <c r="A17" s="77" t="s">
        <v>36</v>
      </c>
      <c r="B17" s="15">
        <v>5824.9009667338823</v>
      </c>
      <c r="C17" s="85">
        <v>1156.8789064516129</v>
      </c>
      <c r="D17" s="87">
        <v>5.8563299999999998</v>
      </c>
      <c r="E17" s="85">
        <v>508.81376666666665</v>
      </c>
      <c r="F17" s="86">
        <v>159.4288347836837</v>
      </c>
      <c r="G17" s="87">
        <v>50.851400000000005</v>
      </c>
      <c r="H17" s="23">
        <v>1323</v>
      </c>
      <c r="I17" s="24">
        <v>6</v>
      </c>
      <c r="J17" s="23">
        <v>149272</v>
      </c>
      <c r="K17" s="24">
        <v>3430</v>
      </c>
      <c r="L17" s="23">
        <v>5022</v>
      </c>
      <c r="M17" s="24">
        <v>18204</v>
      </c>
      <c r="N17" s="93"/>
    </row>
    <row r="18" spans="1:14" ht="27" customHeight="1" thickBot="1">
      <c r="A18" s="76" t="s">
        <v>37</v>
      </c>
      <c r="B18" s="16">
        <v>3317.5014245507846</v>
      </c>
      <c r="C18" s="82">
        <v>852.92668290322581</v>
      </c>
      <c r="D18" s="84">
        <v>0.15</v>
      </c>
      <c r="E18" s="82">
        <v>308.80733333333336</v>
      </c>
      <c r="F18" s="83">
        <v>123.8674424954704</v>
      </c>
      <c r="G18" s="84">
        <v>2.0379999999999998</v>
      </c>
      <c r="H18" s="21">
        <v>806</v>
      </c>
      <c r="I18" s="22">
        <v>0</v>
      </c>
      <c r="J18" s="21">
        <v>96750</v>
      </c>
      <c r="K18" s="22">
        <v>0</v>
      </c>
      <c r="L18" s="21">
        <v>3157</v>
      </c>
      <c r="M18" s="22">
        <v>8968</v>
      </c>
      <c r="N18" s="93"/>
    </row>
    <row r="19" spans="1:14" ht="44.25" customHeight="1" thickBot="1">
      <c r="A19" s="41" t="s">
        <v>64</v>
      </c>
      <c r="B19" s="25">
        <f>SUM(B6:B18)</f>
        <v>55365.92758457204</v>
      </c>
      <c r="C19" s="25">
        <f t="shared" ref="C19:M19" si="0">SUM(C6:C18)</f>
        <v>13478.479689364836</v>
      </c>
      <c r="D19" s="25">
        <f t="shared" si="0"/>
        <v>44.634430000000002</v>
      </c>
      <c r="E19" s="25">
        <f t="shared" si="0"/>
        <v>4334.9891533333339</v>
      </c>
      <c r="F19" s="25">
        <f t="shared" si="0"/>
        <v>1997.9470235101728</v>
      </c>
      <c r="G19" s="25">
        <f t="shared" si="0"/>
        <v>235.75139999999999</v>
      </c>
      <c r="H19" s="25">
        <f t="shared" si="0"/>
        <v>12219</v>
      </c>
      <c r="I19" s="25">
        <f t="shared" si="0"/>
        <v>34</v>
      </c>
      <c r="J19" s="25">
        <f t="shared" si="0"/>
        <v>1463724</v>
      </c>
      <c r="K19" s="25">
        <f t="shared" si="0"/>
        <v>24330</v>
      </c>
      <c r="L19" s="25">
        <f t="shared" si="0"/>
        <v>62113</v>
      </c>
      <c r="M19" s="25">
        <f t="shared" si="0"/>
        <v>162890</v>
      </c>
      <c r="N19" s="93"/>
    </row>
    <row r="20" spans="1:14" ht="32.1" customHeight="1" thickBot="1">
      <c r="A20" s="42" t="s">
        <v>38</v>
      </c>
      <c r="B20" s="43">
        <f>B19+'غرب استان در خرداد 1401-1'!B22</f>
        <v>107783.87795386699</v>
      </c>
      <c r="C20" s="43">
        <f>C19+'غرب استان در خرداد 1401-1'!C22</f>
        <v>27850.728510943329</v>
      </c>
      <c r="D20" s="43">
        <f>D19+'غرب استان در خرداد 1401-1'!D22</f>
        <v>165.28486749870967</v>
      </c>
      <c r="E20" s="43">
        <f>E19+'غرب استان در خرداد 1401-1'!E22</f>
        <v>9562.7688716666671</v>
      </c>
      <c r="F20" s="43">
        <f>F19+'غرب استان در خرداد 1401-1'!F22</f>
        <v>4918.3086976559143</v>
      </c>
      <c r="G20" s="43">
        <f>G19+'غرب استان در خرداد 1401-1'!G22</f>
        <v>679.23635630000001</v>
      </c>
      <c r="H20" s="43">
        <f>H19+'غرب استان در خرداد 1401-1'!H22</f>
        <v>29668</v>
      </c>
      <c r="I20" s="43">
        <f>I19+'غرب استان در خرداد 1401-1'!I22</f>
        <v>144</v>
      </c>
      <c r="J20" s="43">
        <f>J19+'غرب استان در خرداد 1401-1'!J22</f>
        <v>3524799</v>
      </c>
      <c r="K20" s="43">
        <f>K19+'غرب استان در خرداد 1401-1'!K22</f>
        <v>105785</v>
      </c>
      <c r="L20" s="43">
        <f>L19+'غرب استان در خرداد 1401-1'!L22</f>
        <v>116886</v>
      </c>
      <c r="M20" s="43">
        <f>M19+'غرب استان در خرداد 1401-1'!M22</f>
        <v>372688</v>
      </c>
      <c r="N20" s="94"/>
    </row>
    <row r="21" spans="1:14">
      <c r="C21" s="13"/>
      <c r="L21" s="14"/>
    </row>
    <row r="22" spans="1:14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>
      <c r="H23" s="14"/>
      <c r="I23" s="14"/>
      <c r="J23" s="14"/>
      <c r="K23" s="14"/>
    </row>
    <row r="24" spans="1:14">
      <c r="H24" s="14"/>
      <c r="I24" s="14"/>
      <c r="J24" s="14"/>
      <c r="K24" s="14"/>
      <c r="L24" s="14"/>
    </row>
  </sheetData>
  <mergeCells count="11">
    <mergeCell ref="A1:N1"/>
    <mergeCell ref="A3:N3"/>
    <mergeCell ref="A2:N2"/>
    <mergeCell ref="N4:N20"/>
    <mergeCell ref="A4:A5"/>
    <mergeCell ref="B4:B5"/>
    <mergeCell ref="C4:D4"/>
    <mergeCell ref="E4:G4"/>
    <mergeCell ref="H4:I4"/>
    <mergeCell ref="J4:K4"/>
    <mergeCell ref="L4:M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view="pageBreakPreview" zoomScale="67" zoomScaleNormal="60" zoomScaleSheetLayoutView="67" workbookViewId="0">
      <selection activeCell="A7" sqref="A7"/>
    </sheetView>
  </sheetViews>
  <sheetFormatPr defaultRowHeight="15"/>
  <cols>
    <col min="1" max="1" width="18.7109375" customWidth="1"/>
    <col min="2" max="2" width="7.28515625" customWidth="1"/>
    <col min="4" max="4" width="10.28515625" customWidth="1"/>
    <col min="5" max="5" width="6.85546875" customWidth="1"/>
    <col min="6" max="6" width="5.5703125" customWidth="1"/>
    <col min="7" max="7" width="7.5703125" customWidth="1"/>
    <col min="8" max="8" width="7.28515625" customWidth="1"/>
    <col min="9" max="9" width="6.5703125" customWidth="1"/>
    <col min="10" max="11" width="10.5703125" customWidth="1"/>
    <col min="12" max="12" width="8.140625" customWidth="1"/>
    <col min="13" max="13" width="12.28515625" customWidth="1"/>
    <col min="14" max="14" width="9.5703125" customWidth="1"/>
    <col min="15" max="15" width="9.140625" customWidth="1"/>
    <col min="16" max="16" width="7.42578125" customWidth="1"/>
    <col min="17" max="17" width="10.85546875" customWidth="1"/>
    <col min="18" max="18" width="7.85546875" customWidth="1"/>
    <col min="19" max="19" width="11.28515625" customWidth="1"/>
    <col min="20" max="20" width="6.28515625" customWidth="1"/>
  </cols>
  <sheetData>
    <row r="1" spans="1:20" ht="42" customHeight="1">
      <c r="A1" s="95" t="s">
        <v>67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ht="39.950000000000003" customHeight="1">
      <c r="A2" s="96" t="s">
        <v>70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38.1" customHeight="1" thickBot="1">
      <c r="A3" s="97" t="s">
        <v>75</v>
      </c>
      <c r="B3" s="103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0" s="50" customFormat="1" ht="36.950000000000003" customHeight="1" thickBot="1">
      <c r="A4" s="154" t="s">
        <v>56</v>
      </c>
      <c r="B4" s="104" t="s">
        <v>73</v>
      </c>
      <c r="C4" s="147" t="s">
        <v>39</v>
      </c>
      <c r="D4" s="104" t="s">
        <v>40</v>
      </c>
      <c r="E4" s="148" t="s">
        <v>41</v>
      </c>
      <c r="F4" s="141"/>
      <c r="G4" s="141"/>
      <c r="H4" s="141"/>
      <c r="I4" s="142"/>
      <c r="J4" s="140" t="s">
        <v>42</v>
      </c>
      <c r="K4" s="141"/>
      <c r="L4" s="142"/>
      <c r="M4" s="140" t="s">
        <v>62</v>
      </c>
      <c r="N4" s="141"/>
      <c r="O4" s="141"/>
      <c r="P4" s="141"/>
      <c r="Q4" s="141"/>
      <c r="R4" s="141"/>
      <c r="S4" s="142"/>
      <c r="T4" s="92" t="s">
        <v>72</v>
      </c>
    </row>
    <row r="5" spans="1:20" ht="32.25" customHeight="1">
      <c r="A5" s="155"/>
      <c r="B5" s="105"/>
      <c r="C5" s="136"/>
      <c r="D5" s="105"/>
      <c r="E5" s="118" t="s">
        <v>43</v>
      </c>
      <c r="F5" s="120" t="s">
        <v>44</v>
      </c>
      <c r="G5" s="122" t="s">
        <v>45</v>
      </c>
      <c r="H5" s="114" t="s">
        <v>46</v>
      </c>
      <c r="I5" s="116" t="s">
        <v>47</v>
      </c>
      <c r="J5" s="151" t="s">
        <v>48</v>
      </c>
      <c r="K5" s="152"/>
      <c r="L5" s="116" t="s">
        <v>49</v>
      </c>
      <c r="M5" s="120" t="s">
        <v>50</v>
      </c>
      <c r="N5" s="122" t="s">
        <v>51</v>
      </c>
      <c r="O5" s="122" t="s">
        <v>52</v>
      </c>
      <c r="P5" s="122" t="s">
        <v>53</v>
      </c>
      <c r="Q5" s="122" t="s">
        <v>54</v>
      </c>
      <c r="R5" s="114" t="s">
        <v>55</v>
      </c>
      <c r="S5" s="149" t="s">
        <v>47</v>
      </c>
      <c r="T5" s="93"/>
    </row>
    <row r="6" spans="1:20" ht="24.95" customHeight="1" thickBot="1">
      <c r="A6" s="156"/>
      <c r="B6" s="106"/>
      <c r="C6" s="137"/>
      <c r="D6" s="106"/>
      <c r="E6" s="143"/>
      <c r="F6" s="144"/>
      <c r="G6" s="145"/>
      <c r="H6" s="146"/>
      <c r="I6" s="153"/>
      <c r="J6" s="11" t="s">
        <v>57</v>
      </c>
      <c r="K6" s="12" t="s">
        <v>58</v>
      </c>
      <c r="L6" s="139"/>
      <c r="M6" s="130"/>
      <c r="N6" s="131"/>
      <c r="O6" s="131"/>
      <c r="P6" s="131"/>
      <c r="Q6" s="131"/>
      <c r="R6" s="138"/>
      <c r="S6" s="150"/>
      <c r="T6" s="93"/>
    </row>
    <row r="7" spans="1:20" ht="27" customHeight="1">
      <c r="A7" s="48" t="s">
        <v>26</v>
      </c>
      <c r="B7" s="79"/>
      <c r="C7" s="2">
        <v>2</v>
      </c>
      <c r="D7" s="80">
        <v>61</v>
      </c>
      <c r="E7" s="44">
        <v>0</v>
      </c>
      <c r="F7" s="45">
        <v>2</v>
      </c>
      <c r="G7" s="45">
        <v>5</v>
      </c>
      <c r="H7" s="45">
        <v>4</v>
      </c>
      <c r="I7" s="46">
        <f>SUM(E7:H7)</f>
        <v>11</v>
      </c>
      <c r="J7" s="2">
        <v>5976</v>
      </c>
      <c r="K7" s="1">
        <v>12925</v>
      </c>
      <c r="L7" s="9">
        <v>85</v>
      </c>
      <c r="M7" s="7">
        <v>16123</v>
      </c>
      <c r="N7" s="3">
        <v>538</v>
      </c>
      <c r="O7" s="3">
        <v>497</v>
      </c>
      <c r="P7" s="3">
        <v>63</v>
      </c>
      <c r="Q7" s="3">
        <v>1638</v>
      </c>
      <c r="R7" s="3">
        <v>127</v>
      </c>
      <c r="S7" s="3">
        <f>SUM(M7:R7)</f>
        <v>18986</v>
      </c>
      <c r="T7" s="93"/>
    </row>
    <row r="8" spans="1:20" ht="27" customHeight="1">
      <c r="A8" s="49" t="s">
        <v>27</v>
      </c>
      <c r="B8" s="5">
        <v>2</v>
      </c>
      <c r="C8" s="5">
        <v>2</v>
      </c>
      <c r="D8" s="38">
        <v>38</v>
      </c>
      <c r="E8" s="34">
        <v>0</v>
      </c>
      <c r="F8" s="4">
        <v>0</v>
      </c>
      <c r="G8" s="4">
        <v>3</v>
      </c>
      <c r="H8" s="4">
        <v>6</v>
      </c>
      <c r="I8" s="47">
        <f t="shared" ref="I8:I19" si="0">SUM(E8:H8)</f>
        <v>9</v>
      </c>
      <c r="J8" s="5">
        <v>8949</v>
      </c>
      <c r="K8" s="4">
        <v>7202</v>
      </c>
      <c r="L8" s="10">
        <v>320</v>
      </c>
      <c r="M8" s="8">
        <v>13682</v>
      </c>
      <c r="N8" s="6">
        <v>588</v>
      </c>
      <c r="O8" s="6">
        <v>343</v>
      </c>
      <c r="P8" s="6">
        <v>129</v>
      </c>
      <c r="Q8" s="6">
        <v>1579</v>
      </c>
      <c r="R8" s="6">
        <v>150</v>
      </c>
      <c r="S8" s="6">
        <f t="shared" ref="S8:S19" si="1">SUM(M8:R8)</f>
        <v>16471</v>
      </c>
      <c r="T8" s="93"/>
    </row>
    <row r="9" spans="1:20" ht="27" customHeight="1">
      <c r="A9" s="48" t="s">
        <v>28</v>
      </c>
      <c r="B9" s="2">
        <v>1</v>
      </c>
      <c r="C9" s="2">
        <v>3</v>
      </c>
      <c r="D9" s="37">
        <v>42</v>
      </c>
      <c r="E9" s="52">
        <v>0</v>
      </c>
      <c r="F9" s="1">
        <v>5</v>
      </c>
      <c r="G9" s="1">
        <v>6</v>
      </c>
      <c r="H9" s="1">
        <v>6</v>
      </c>
      <c r="I9" s="53">
        <f t="shared" si="0"/>
        <v>17</v>
      </c>
      <c r="J9" s="2">
        <v>30835</v>
      </c>
      <c r="K9" s="1">
        <v>13903</v>
      </c>
      <c r="L9" s="9">
        <v>634</v>
      </c>
      <c r="M9" s="7">
        <v>38740</v>
      </c>
      <c r="N9" s="3">
        <v>1104</v>
      </c>
      <c r="O9" s="3">
        <v>628</v>
      </c>
      <c r="P9" s="3">
        <v>179</v>
      </c>
      <c r="Q9" s="3">
        <v>4464</v>
      </c>
      <c r="R9" s="3">
        <v>257</v>
      </c>
      <c r="S9" s="3">
        <f t="shared" si="1"/>
        <v>45372</v>
      </c>
      <c r="T9" s="93"/>
    </row>
    <row r="10" spans="1:20" ht="27" customHeight="1">
      <c r="A10" s="49" t="s">
        <v>29</v>
      </c>
      <c r="B10" s="5">
        <v>2</v>
      </c>
      <c r="C10" s="5">
        <v>5</v>
      </c>
      <c r="D10" s="38">
        <v>144</v>
      </c>
      <c r="E10" s="34">
        <v>0</v>
      </c>
      <c r="F10" s="4">
        <v>3</v>
      </c>
      <c r="G10" s="4">
        <v>13</v>
      </c>
      <c r="H10" s="4">
        <v>11</v>
      </c>
      <c r="I10" s="47">
        <f t="shared" si="0"/>
        <v>27</v>
      </c>
      <c r="J10" s="5">
        <v>46722</v>
      </c>
      <c r="K10" s="4">
        <v>30089</v>
      </c>
      <c r="L10" s="10">
        <v>1262</v>
      </c>
      <c r="M10" s="8">
        <v>65921</v>
      </c>
      <c r="N10" s="6">
        <v>1766</v>
      </c>
      <c r="O10" s="6">
        <v>1164</v>
      </c>
      <c r="P10" s="6">
        <v>207</v>
      </c>
      <c r="Q10" s="6">
        <v>8566</v>
      </c>
      <c r="R10" s="6">
        <v>458</v>
      </c>
      <c r="S10" s="6">
        <f t="shared" si="1"/>
        <v>78082</v>
      </c>
      <c r="T10" s="93"/>
    </row>
    <row r="11" spans="1:20" ht="27" customHeight="1">
      <c r="A11" s="48" t="s">
        <v>30</v>
      </c>
      <c r="B11" s="2">
        <v>3</v>
      </c>
      <c r="C11" s="2">
        <v>5</v>
      </c>
      <c r="D11" s="37">
        <v>167</v>
      </c>
      <c r="E11" s="52">
        <v>0</v>
      </c>
      <c r="F11" s="1">
        <v>5</v>
      </c>
      <c r="G11" s="1">
        <v>18</v>
      </c>
      <c r="H11" s="1">
        <v>19</v>
      </c>
      <c r="I11" s="53">
        <f t="shared" si="0"/>
        <v>42</v>
      </c>
      <c r="J11" s="2">
        <v>74718</v>
      </c>
      <c r="K11" s="1">
        <v>37611</v>
      </c>
      <c r="L11" s="9">
        <v>1174</v>
      </c>
      <c r="M11" s="7">
        <v>93822</v>
      </c>
      <c r="N11" s="3">
        <v>3000</v>
      </c>
      <c r="O11" s="3">
        <v>1148</v>
      </c>
      <c r="P11" s="3">
        <v>604</v>
      </c>
      <c r="Q11" s="3">
        <v>14234</v>
      </c>
      <c r="R11" s="3">
        <v>695</v>
      </c>
      <c r="S11" s="3">
        <f t="shared" si="1"/>
        <v>113503</v>
      </c>
      <c r="T11" s="93"/>
    </row>
    <row r="12" spans="1:20" ht="27" customHeight="1">
      <c r="A12" s="49" t="s">
        <v>31</v>
      </c>
      <c r="B12" s="5">
        <v>3</v>
      </c>
      <c r="C12" s="5">
        <v>5</v>
      </c>
      <c r="D12" s="38">
        <v>85</v>
      </c>
      <c r="E12" s="34">
        <v>0</v>
      </c>
      <c r="F12" s="4">
        <v>0</v>
      </c>
      <c r="G12" s="4">
        <v>14</v>
      </c>
      <c r="H12" s="4">
        <v>8</v>
      </c>
      <c r="I12" s="47">
        <f t="shared" si="0"/>
        <v>22</v>
      </c>
      <c r="J12" s="5">
        <v>31329</v>
      </c>
      <c r="K12" s="4">
        <v>20735</v>
      </c>
      <c r="L12" s="10">
        <v>572</v>
      </c>
      <c r="M12" s="8">
        <v>45836</v>
      </c>
      <c r="N12" s="6">
        <v>1323</v>
      </c>
      <c r="O12" s="6">
        <v>591</v>
      </c>
      <c r="P12" s="6">
        <v>291</v>
      </c>
      <c r="Q12" s="6">
        <v>4211</v>
      </c>
      <c r="R12" s="6">
        <v>390</v>
      </c>
      <c r="S12" s="6">
        <f t="shared" si="1"/>
        <v>52642</v>
      </c>
      <c r="T12" s="93"/>
    </row>
    <row r="13" spans="1:20" ht="27" customHeight="1">
      <c r="A13" s="48" t="s">
        <v>32</v>
      </c>
      <c r="B13" s="2">
        <v>1</v>
      </c>
      <c r="C13" s="2">
        <v>2</v>
      </c>
      <c r="D13" s="37">
        <v>57</v>
      </c>
      <c r="E13" s="52">
        <v>1</v>
      </c>
      <c r="F13" s="1">
        <v>0</v>
      </c>
      <c r="G13" s="1">
        <v>8</v>
      </c>
      <c r="H13" s="1">
        <v>4</v>
      </c>
      <c r="I13" s="53">
        <f t="shared" si="0"/>
        <v>13</v>
      </c>
      <c r="J13" s="2">
        <v>6045</v>
      </c>
      <c r="K13" s="1">
        <v>17757</v>
      </c>
      <c r="L13" s="9">
        <v>524</v>
      </c>
      <c r="M13" s="7">
        <v>21236</v>
      </c>
      <c r="N13" s="3">
        <v>671</v>
      </c>
      <c r="O13" s="3">
        <v>553</v>
      </c>
      <c r="P13" s="3">
        <v>80</v>
      </c>
      <c r="Q13" s="3">
        <v>1631</v>
      </c>
      <c r="R13" s="3">
        <v>156</v>
      </c>
      <c r="S13" s="3">
        <f t="shared" si="1"/>
        <v>24327</v>
      </c>
      <c r="T13" s="93"/>
    </row>
    <row r="14" spans="1:20" ht="27" customHeight="1">
      <c r="A14" s="49" t="s">
        <v>33</v>
      </c>
      <c r="B14" s="5">
        <v>1</v>
      </c>
      <c r="C14" s="5">
        <v>2</v>
      </c>
      <c r="D14" s="38">
        <v>72</v>
      </c>
      <c r="E14" s="34">
        <v>0</v>
      </c>
      <c r="F14" s="4">
        <v>1</v>
      </c>
      <c r="G14" s="4">
        <v>8</v>
      </c>
      <c r="H14" s="4">
        <v>4</v>
      </c>
      <c r="I14" s="47">
        <f t="shared" si="0"/>
        <v>13</v>
      </c>
      <c r="J14" s="5">
        <v>5996</v>
      </c>
      <c r="K14" s="4">
        <v>22568</v>
      </c>
      <c r="L14" s="10">
        <v>421</v>
      </c>
      <c r="M14" s="8">
        <v>25642</v>
      </c>
      <c r="N14" s="6">
        <v>694</v>
      </c>
      <c r="O14" s="6">
        <v>671</v>
      </c>
      <c r="P14" s="6">
        <v>109</v>
      </c>
      <c r="Q14" s="6">
        <v>1688</v>
      </c>
      <c r="R14" s="6">
        <v>181</v>
      </c>
      <c r="S14" s="6">
        <f t="shared" si="1"/>
        <v>28985</v>
      </c>
      <c r="T14" s="93"/>
    </row>
    <row r="15" spans="1:20" ht="27" customHeight="1">
      <c r="A15" s="48" t="s">
        <v>34</v>
      </c>
      <c r="B15" s="2">
        <v>2</v>
      </c>
      <c r="C15" s="2">
        <v>2</v>
      </c>
      <c r="D15" s="37">
        <v>75</v>
      </c>
      <c r="E15" s="52">
        <v>0</v>
      </c>
      <c r="F15" s="1">
        <v>1</v>
      </c>
      <c r="G15" s="1">
        <v>12</v>
      </c>
      <c r="H15" s="1">
        <v>6</v>
      </c>
      <c r="I15" s="53">
        <f t="shared" si="0"/>
        <v>19</v>
      </c>
      <c r="J15" s="2">
        <v>17183</v>
      </c>
      <c r="K15" s="1">
        <v>17018</v>
      </c>
      <c r="L15" s="9">
        <v>500</v>
      </c>
      <c r="M15" s="7">
        <v>30027</v>
      </c>
      <c r="N15" s="3">
        <v>883</v>
      </c>
      <c r="O15" s="3">
        <v>510</v>
      </c>
      <c r="P15" s="3">
        <v>123</v>
      </c>
      <c r="Q15" s="3">
        <v>2858</v>
      </c>
      <c r="R15" s="3">
        <v>300</v>
      </c>
      <c r="S15" s="3">
        <f t="shared" si="1"/>
        <v>34701</v>
      </c>
      <c r="T15" s="93"/>
    </row>
    <row r="16" spans="1:20" ht="27" customHeight="1">
      <c r="A16" s="49" t="s">
        <v>66</v>
      </c>
      <c r="B16" s="5"/>
      <c r="C16" s="5">
        <v>1</v>
      </c>
      <c r="D16" s="38">
        <v>92</v>
      </c>
      <c r="E16" s="34">
        <v>0</v>
      </c>
      <c r="F16" s="4">
        <v>2</v>
      </c>
      <c r="G16" s="4">
        <v>4</v>
      </c>
      <c r="H16" s="4">
        <v>3</v>
      </c>
      <c r="I16" s="47">
        <f t="shared" si="0"/>
        <v>9</v>
      </c>
      <c r="J16" s="5">
        <v>3650</v>
      </c>
      <c r="K16" s="4">
        <v>10585</v>
      </c>
      <c r="L16" s="10">
        <v>116</v>
      </c>
      <c r="M16" s="8">
        <v>12591</v>
      </c>
      <c r="N16" s="6">
        <v>495</v>
      </c>
      <c r="O16" s="6">
        <v>119</v>
      </c>
      <c r="P16" s="6">
        <v>10</v>
      </c>
      <c r="Q16" s="6">
        <v>1008</v>
      </c>
      <c r="R16" s="6">
        <v>128</v>
      </c>
      <c r="S16" s="6">
        <f t="shared" si="1"/>
        <v>14351</v>
      </c>
      <c r="T16" s="93"/>
    </row>
    <row r="17" spans="1:20" ht="27" customHeight="1">
      <c r="A17" s="48" t="s">
        <v>35</v>
      </c>
      <c r="B17" s="2">
        <v>2</v>
      </c>
      <c r="C17" s="2">
        <v>4</v>
      </c>
      <c r="D17" s="37">
        <v>156</v>
      </c>
      <c r="E17" s="52">
        <v>2</v>
      </c>
      <c r="F17" s="1">
        <v>1</v>
      </c>
      <c r="G17" s="1">
        <v>13</v>
      </c>
      <c r="H17" s="1">
        <v>7</v>
      </c>
      <c r="I17" s="53">
        <f t="shared" si="0"/>
        <v>23</v>
      </c>
      <c r="J17" s="2">
        <v>24217</v>
      </c>
      <c r="K17" s="1">
        <v>14568</v>
      </c>
      <c r="L17" s="9">
        <v>679</v>
      </c>
      <c r="M17" s="7">
        <v>32435</v>
      </c>
      <c r="N17" s="3">
        <v>1140</v>
      </c>
      <c r="O17" s="3">
        <v>750</v>
      </c>
      <c r="P17" s="3">
        <v>377</v>
      </c>
      <c r="Q17" s="3">
        <v>4398</v>
      </c>
      <c r="R17" s="3">
        <v>365</v>
      </c>
      <c r="S17" s="3">
        <f t="shared" si="1"/>
        <v>39465</v>
      </c>
      <c r="T17" s="93"/>
    </row>
    <row r="18" spans="1:20" ht="27" customHeight="1">
      <c r="A18" s="49" t="s">
        <v>36</v>
      </c>
      <c r="B18" s="5">
        <v>2</v>
      </c>
      <c r="C18" s="5">
        <v>4</v>
      </c>
      <c r="D18" s="38">
        <v>95</v>
      </c>
      <c r="E18" s="34">
        <v>0</v>
      </c>
      <c r="F18" s="4">
        <v>2</v>
      </c>
      <c r="G18" s="4">
        <v>9</v>
      </c>
      <c r="H18" s="4">
        <v>9</v>
      </c>
      <c r="I18" s="47">
        <f t="shared" si="0"/>
        <v>20</v>
      </c>
      <c r="J18" s="5">
        <v>29911</v>
      </c>
      <c r="K18" s="4">
        <v>20462</v>
      </c>
      <c r="L18" s="10">
        <v>939</v>
      </c>
      <c r="M18" s="8">
        <v>40609</v>
      </c>
      <c r="N18" s="6">
        <v>1556</v>
      </c>
      <c r="O18" s="6">
        <v>1176</v>
      </c>
      <c r="P18" s="6">
        <v>430</v>
      </c>
      <c r="Q18" s="6">
        <v>7082</v>
      </c>
      <c r="R18" s="6">
        <v>459</v>
      </c>
      <c r="S18" s="6">
        <f t="shared" si="1"/>
        <v>51312</v>
      </c>
      <c r="T18" s="93"/>
    </row>
    <row r="19" spans="1:20" ht="27" customHeight="1" thickBot="1">
      <c r="A19" s="48" t="s">
        <v>37</v>
      </c>
      <c r="B19" s="2">
        <v>1</v>
      </c>
      <c r="C19" s="2">
        <v>2</v>
      </c>
      <c r="D19" s="37">
        <v>30</v>
      </c>
      <c r="E19" s="54">
        <v>0</v>
      </c>
      <c r="F19" s="55">
        <v>1</v>
      </c>
      <c r="G19" s="55">
        <v>9</v>
      </c>
      <c r="H19" s="55">
        <v>8</v>
      </c>
      <c r="I19" s="56">
        <f t="shared" si="0"/>
        <v>18</v>
      </c>
      <c r="J19" s="2">
        <v>11598</v>
      </c>
      <c r="K19" s="1">
        <v>13804</v>
      </c>
      <c r="L19" s="9">
        <v>587</v>
      </c>
      <c r="M19" s="7">
        <v>21033</v>
      </c>
      <c r="N19" s="3">
        <v>627</v>
      </c>
      <c r="O19" s="3">
        <v>873</v>
      </c>
      <c r="P19" s="3">
        <v>146</v>
      </c>
      <c r="Q19" s="3">
        <v>3109</v>
      </c>
      <c r="R19" s="3">
        <v>201</v>
      </c>
      <c r="S19" s="3">
        <f t="shared" si="1"/>
        <v>25989</v>
      </c>
      <c r="T19" s="93"/>
    </row>
    <row r="20" spans="1:20" ht="44.25" customHeight="1" thickBot="1">
      <c r="A20" s="74" t="s">
        <v>64</v>
      </c>
      <c r="B20" s="31">
        <f>SUM(B7:B19)</f>
        <v>20</v>
      </c>
      <c r="C20" s="31">
        <f t="shared" ref="C20:S20" si="2">SUM(C7:C19)</f>
        <v>39</v>
      </c>
      <c r="D20" s="31">
        <f t="shared" si="2"/>
        <v>1114</v>
      </c>
      <c r="E20" s="51">
        <f>SUM(E7:E19)</f>
        <v>3</v>
      </c>
      <c r="F20" s="51">
        <f t="shared" ref="F20:I20" si="3">SUM(F7:F19)</f>
        <v>23</v>
      </c>
      <c r="G20" s="51">
        <f t="shared" si="3"/>
        <v>122</v>
      </c>
      <c r="H20" s="51">
        <f t="shared" si="3"/>
        <v>95</v>
      </c>
      <c r="I20" s="51">
        <f t="shared" si="3"/>
        <v>243</v>
      </c>
      <c r="J20" s="31">
        <f t="shared" si="2"/>
        <v>297129</v>
      </c>
      <c r="K20" s="31">
        <f t="shared" si="2"/>
        <v>239227</v>
      </c>
      <c r="L20" s="31">
        <f t="shared" si="2"/>
        <v>7813</v>
      </c>
      <c r="M20" s="31">
        <f t="shared" si="2"/>
        <v>457697</v>
      </c>
      <c r="N20" s="31">
        <f t="shared" si="2"/>
        <v>14385</v>
      </c>
      <c r="O20" s="31">
        <f t="shared" si="2"/>
        <v>9023</v>
      </c>
      <c r="P20" s="31">
        <f t="shared" si="2"/>
        <v>2748</v>
      </c>
      <c r="Q20" s="31">
        <f t="shared" si="2"/>
        <v>56466</v>
      </c>
      <c r="R20" s="31">
        <f t="shared" si="2"/>
        <v>3867</v>
      </c>
      <c r="S20" s="31">
        <f t="shared" si="2"/>
        <v>544186</v>
      </c>
      <c r="T20" s="93"/>
    </row>
    <row r="21" spans="1:20" ht="27" customHeight="1" thickBot="1">
      <c r="A21" s="35" t="s">
        <v>60</v>
      </c>
      <c r="B21" s="32"/>
      <c r="C21" s="33"/>
      <c r="D21" s="33"/>
      <c r="E21" s="62">
        <v>3</v>
      </c>
      <c r="F21" s="62">
        <v>7</v>
      </c>
      <c r="G21" s="62">
        <v>14</v>
      </c>
      <c r="H21" s="62">
        <v>161</v>
      </c>
      <c r="I21" s="62">
        <f>SUM(E21:H21)</f>
        <v>185</v>
      </c>
      <c r="J21" s="132"/>
      <c r="K21" s="133"/>
      <c r="L21" s="133"/>
      <c r="M21" s="133"/>
      <c r="N21" s="133"/>
      <c r="O21" s="133"/>
      <c r="P21" s="133"/>
      <c r="Q21" s="133"/>
      <c r="R21" s="133"/>
      <c r="S21" s="134"/>
      <c r="T21" s="93"/>
    </row>
    <row r="22" spans="1:20" ht="32.1" customHeight="1" thickBot="1">
      <c r="A22" s="36" t="s">
        <v>38</v>
      </c>
      <c r="B22" s="61">
        <f>B20+'غرب استان در خرداد 1401-2'!B23</f>
        <v>40</v>
      </c>
      <c r="C22" s="61">
        <f>C20+'غرب استان در خرداد 1401-2'!C23</f>
        <v>82</v>
      </c>
      <c r="D22" s="61">
        <f>D20+'غرب استان در خرداد 1401-2'!D23</f>
        <v>2767</v>
      </c>
      <c r="E22" s="61">
        <f>E20+E21+'غرب استان در خرداد 1401-2'!E23</f>
        <v>10</v>
      </c>
      <c r="F22" s="61">
        <f>F20+F21+'غرب استان در خرداد 1401-2'!F23</f>
        <v>62</v>
      </c>
      <c r="G22" s="61">
        <f>G20+G21+'غرب استان در خرداد 1401-2'!G23</f>
        <v>279</v>
      </c>
      <c r="H22" s="61">
        <f>H20+H21+'غرب استان در خرداد 1401-2'!H23</f>
        <v>391</v>
      </c>
      <c r="I22" s="61">
        <f>I20+I21+'غرب استان در خرداد 1401-2'!I23</f>
        <v>742</v>
      </c>
      <c r="J22" s="61">
        <f>J20+'غرب استان در خرداد 1401-2'!J23</f>
        <v>826724</v>
      </c>
      <c r="K22" s="61">
        <f>K20+'غرب استان در خرداد 1401-2'!K23</f>
        <v>541263</v>
      </c>
      <c r="L22" s="61">
        <f>L20+L21+'غرب استان در خرداد 1401-2'!L23</f>
        <v>17995</v>
      </c>
      <c r="M22" s="61">
        <f>M20+'غرب استان در خرداد 1401-2'!M23</f>
        <v>1159947</v>
      </c>
      <c r="N22" s="61">
        <f>N20+'غرب استان در خرداد 1401-2'!N23</f>
        <v>39427</v>
      </c>
      <c r="O22" s="61">
        <f>O20+'غرب استان در خرداد 1401-2'!O23</f>
        <v>20318</v>
      </c>
      <c r="P22" s="61">
        <f>P20+P21+'غرب استان در خرداد 1401-2'!P23</f>
        <v>8127</v>
      </c>
      <c r="Q22" s="61">
        <f>Q20+'غرب استان در خرداد 1401-2'!Q23</f>
        <v>148374</v>
      </c>
      <c r="R22" s="61">
        <f>R20+'غرب استان در خرداد 1401-2'!R23</f>
        <v>9872</v>
      </c>
      <c r="S22" s="61">
        <f>S20+S21+'غرب استان در خرداد 1401-2'!S23</f>
        <v>1386065</v>
      </c>
      <c r="T22" s="94"/>
    </row>
  </sheetData>
  <mergeCells count="26">
    <mergeCell ref="A1:T1"/>
    <mergeCell ref="A2:T2"/>
    <mergeCell ref="A3:T3"/>
    <mergeCell ref="Q5:Q6"/>
    <mergeCell ref="R5:R6"/>
    <mergeCell ref="S5:S6"/>
    <mergeCell ref="J5:K5"/>
    <mergeCell ref="L5:L6"/>
    <mergeCell ref="M5:M6"/>
    <mergeCell ref="N5:N6"/>
    <mergeCell ref="O5:O6"/>
    <mergeCell ref="P5:P6"/>
    <mergeCell ref="I5:I6"/>
    <mergeCell ref="M4:S4"/>
    <mergeCell ref="T4:T22"/>
    <mergeCell ref="A4:A6"/>
    <mergeCell ref="J4:L4"/>
    <mergeCell ref="J21:S21"/>
    <mergeCell ref="B4:B6"/>
    <mergeCell ref="E5:E6"/>
    <mergeCell ref="F5:F6"/>
    <mergeCell ref="G5:G6"/>
    <mergeCell ref="H5:H6"/>
    <mergeCell ref="C4:C6"/>
    <mergeCell ref="D4:D6"/>
    <mergeCell ref="E4:I4"/>
  </mergeCells>
  <printOptions horizontalCentered="1" verticalCentered="1"/>
  <pageMargins left="3.937007874015748E-2" right="3.937007874015748E-2" top="0" bottom="0" header="0" footer="0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خرداد 1401-1</vt:lpstr>
      <vt:lpstr>غرب استان در خرداد 1401-2</vt:lpstr>
      <vt:lpstr>شرق استان در خرداد 1401-1 </vt:lpstr>
      <vt:lpstr>شرق استان در خرداد 1401-2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2020-04-13T06:26:20Z</cp:lastPrinted>
  <dcterms:created xsi:type="dcterms:W3CDTF">2016-09-26T08:37:22Z</dcterms:created>
  <dcterms:modified xsi:type="dcterms:W3CDTF">2022-08-09T08:33:07Z</dcterms:modified>
</cp:coreProperties>
</file>