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cs\acar-1400\05-1400\"/>
    </mc:Choice>
  </mc:AlternateContent>
  <xr:revisionPtr revIDLastSave="0" documentId="13_ncr:1_{094941FB-4F70-4597-9248-C44331046441}" xr6:coauthVersionLast="47" xr6:coauthVersionMax="47" xr10:uidLastSave="{00000000-0000-0000-0000-000000000000}"/>
  <bookViews>
    <workbookView xWindow="-120" yWindow="-120" windowWidth="20730" windowHeight="11160" tabRatio="639" xr2:uid="{00000000-000D-0000-FFFF-FFFF00000000}"/>
  </bookViews>
  <sheets>
    <sheet name="غرب استان در مرداد 1400-1" sheetId="7" r:id="rId1"/>
    <sheet name="غرب استان در مرداد 1400-2" sheetId="2" r:id="rId2"/>
    <sheet name="شرق استان در مرداد 1400-1 " sheetId="5" r:id="rId3"/>
    <sheet name="شرق استان در مرداد 1400-2" sheetId="6" r:id="rId4"/>
  </sheets>
  <calcPr calcId="181029"/>
</workbook>
</file>

<file path=xl/calcChain.xml><?xml version="1.0" encoding="utf-8"?>
<calcChain xmlns="http://schemas.openxmlformats.org/spreadsheetml/2006/main">
  <c r="C23" i="7" l="1"/>
  <c r="C20" i="5"/>
  <c r="L19" i="5" l="1"/>
  <c r="M19" i="5"/>
  <c r="F20" i="6" l="1"/>
  <c r="G20" i="6"/>
  <c r="H20" i="6"/>
  <c r="I20" i="6"/>
  <c r="N19" i="5" l="1"/>
  <c r="O19" i="5"/>
  <c r="J19" i="5" l="1"/>
  <c r="K19" i="5"/>
  <c r="E19" i="5" l="1"/>
  <c r="F19" i="5"/>
  <c r="G19" i="5"/>
  <c r="H19" i="5"/>
  <c r="I19" i="5"/>
  <c r="S23" i="2" l="1"/>
  <c r="R23" i="2"/>
  <c r="Q23" i="2"/>
  <c r="P23" i="2"/>
  <c r="O23" i="2"/>
  <c r="N23" i="2"/>
  <c r="M23" i="2"/>
  <c r="L23" i="2"/>
  <c r="K23" i="2" l="1"/>
  <c r="B19" i="5" l="1"/>
  <c r="C19" i="5"/>
  <c r="D19" i="5"/>
  <c r="O22" i="7"/>
  <c r="O20" i="5" s="1"/>
  <c r="N22" i="7"/>
  <c r="N20" i="5" s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F22" i="7"/>
  <c r="F20" i="5" s="1"/>
  <c r="E22" i="7"/>
  <c r="E20" i="5" s="1"/>
  <c r="D22" i="7"/>
  <c r="D23" i="7" s="1"/>
  <c r="C22" i="7"/>
  <c r="B22" i="7"/>
  <c r="G20" i="5" l="1"/>
  <c r="G23" i="7"/>
  <c r="B20" i="5"/>
  <c r="O23" i="7"/>
  <c r="D20" i="5"/>
  <c r="B23" i="7"/>
  <c r="F23" i="7"/>
  <c r="H23" i="7"/>
  <c r="J23" i="7"/>
  <c r="L23" i="7"/>
  <c r="N23" i="7"/>
  <c r="E23" i="7"/>
  <c r="I23" i="7"/>
  <c r="K23" i="7"/>
  <c r="M23" i="7"/>
  <c r="T16" i="6"/>
  <c r="C23" i="2" l="1"/>
  <c r="D23" i="2"/>
  <c r="E23" i="2"/>
  <c r="F23" i="2"/>
  <c r="F22" i="6" s="1"/>
  <c r="G23" i="2"/>
  <c r="G22" i="6" s="1"/>
  <c r="H23" i="2"/>
  <c r="H22" i="6" s="1"/>
  <c r="I23" i="2"/>
  <c r="I22" i="6" s="1"/>
  <c r="B23" i="2"/>
  <c r="C20" i="6"/>
  <c r="D20" i="6"/>
  <c r="E20" i="6"/>
  <c r="K20" i="6"/>
  <c r="K25" i="2" s="1"/>
  <c r="L20" i="6"/>
  <c r="L25" i="2" s="1"/>
  <c r="M20" i="6"/>
  <c r="N20" i="6"/>
  <c r="N25" i="2" s="1"/>
  <c r="O20" i="6"/>
  <c r="O25" i="2" s="1"/>
  <c r="P20" i="6"/>
  <c r="P25" i="2" s="1"/>
  <c r="Q20" i="6"/>
  <c r="R20" i="6"/>
  <c r="R25" i="2" s="1"/>
  <c r="S20" i="6"/>
  <c r="S25" i="2" s="1"/>
  <c r="B20" i="6"/>
  <c r="J16" i="6"/>
  <c r="M22" i="6" l="1"/>
  <c r="M25" i="2"/>
  <c r="Q22" i="6"/>
  <c r="Q25" i="2"/>
  <c r="D22" i="6"/>
  <c r="C25" i="2"/>
  <c r="S22" i="6"/>
  <c r="K22" i="6"/>
  <c r="C22" i="6"/>
  <c r="B22" i="6"/>
  <c r="E22" i="6"/>
  <c r="E25" i="2"/>
  <c r="D25" i="2"/>
  <c r="B25" i="2"/>
  <c r="L22" i="6"/>
  <c r="R22" i="6"/>
  <c r="P22" i="6"/>
  <c r="N22" i="6"/>
  <c r="O22" i="6"/>
  <c r="H25" i="2"/>
  <c r="F25" i="2"/>
  <c r="I25" i="2"/>
  <c r="G25" i="2"/>
  <c r="J21" i="6"/>
  <c r="T19" i="6"/>
  <c r="J19" i="6"/>
  <c r="T18" i="6"/>
  <c r="J18" i="6"/>
  <c r="T17" i="6"/>
  <c r="J17" i="6"/>
  <c r="T15" i="6"/>
  <c r="J15" i="6"/>
  <c r="T14" i="6"/>
  <c r="J14" i="6"/>
  <c r="T13" i="6"/>
  <c r="J13" i="6"/>
  <c r="T12" i="6"/>
  <c r="J12" i="6"/>
  <c r="T11" i="6"/>
  <c r="J11" i="6"/>
  <c r="T10" i="6"/>
  <c r="J10" i="6"/>
  <c r="T9" i="6"/>
  <c r="J9" i="6"/>
  <c r="T8" i="6"/>
  <c r="J8" i="6"/>
  <c r="T7" i="6"/>
  <c r="J7" i="6"/>
  <c r="J20" i="6" l="1"/>
  <c r="T20" i="6"/>
  <c r="T15" i="2"/>
  <c r="J15" i="2"/>
  <c r="J24" i="2" l="1"/>
  <c r="T7" i="2" l="1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22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T23" i="2" l="1"/>
  <c r="J23" i="2"/>
  <c r="J22" i="6" s="1"/>
  <c r="T22" i="6" l="1"/>
  <c r="T25" i="2"/>
  <c r="J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فرناز درخشش</author>
  </authors>
  <commentList>
    <comment ref="D15" authorId="0" shapeId="0" xr:uid="{00000000-0006-0000-0100-000001000000}">
      <text>
        <r>
          <rPr>
            <b/>
            <sz val="9"/>
            <color indexed="81"/>
            <rFont val="Tahoma"/>
          </rPr>
          <t xml:space="preserve">فرناز درخشش:
</t>
        </r>
        <r>
          <rPr>
            <sz val="9"/>
            <color indexed="81"/>
            <rFont val="Tahoma"/>
          </rPr>
          <t xml:space="preserve">
</t>
        </r>
        <r>
          <rPr>
            <sz val="14"/>
            <color indexed="81"/>
            <rFont val="Tahoma"/>
            <family val="2"/>
          </rPr>
          <t>تبدیل روستای اسحاق‌آباد به شهر</t>
        </r>
      </text>
    </comment>
    <comment ref="E15" authorId="0" shapeId="0" xr:uid="{00000000-0006-0000-0100-000002000000}">
      <text>
        <r>
          <rPr>
            <b/>
            <sz val="9"/>
            <color indexed="81"/>
            <rFont val="Tahoma"/>
          </rPr>
          <t>فرناز درخشش:</t>
        </r>
        <r>
          <rPr>
            <sz val="9"/>
            <color indexed="81"/>
            <rFont val="Tahoma"/>
          </rPr>
          <t xml:space="preserve">
</t>
        </r>
        <r>
          <rPr>
            <sz val="14"/>
            <color indexed="81"/>
            <rFont val="Tahoma"/>
            <family val="2"/>
          </rPr>
          <t>تبدیل روستای اسحاق‌آباد به شهر</t>
        </r>
      </text>
    </comment>
  </commentList>
</comments>
</file>

<file path=xl/sharedStrings.xml><?xml version="1.0" encoding="utf-8"?>
<sst xmlns="http://schemas.openxmlformats.org/spreadsheetml/2006/main" count="176" uniqueCount="80">
  <si>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</si>
  <si>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</si>
  <si>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</si>
  <si>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</si>
  <si>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</si>
  <si>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</si>
  <si>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</si>
  <si>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</si>
  <si>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</si>
  <si>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</si>
  <si>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</si>
  <si>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</si>
  <si>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</si>
  <si>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</si>
  <si>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</si>
  <si>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</si>
  <si>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</si>
  <si>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</si>
  <si>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</si>
  <si>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</si>
  <si>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</si>
  <si>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</si>
  <si>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</si>
  <si>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</si>
  <si>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</si>
  <si>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</si>
  <si>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</si>
  <si>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</si>
  <si>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</si>
  <si>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</si>
  <si>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</si>
  <si>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</si>
  <si>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</si>
  <si>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</si>
  <si>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</si>
  <si>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</si>
  <si>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</si>
  <si>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</si>
  <si>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</si>
  <si>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</si>
  <si>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</si>
  <si>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</si>
  <si>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</si>
  <si>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</si>
  <si>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</si>
  <si>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</si>
  <si>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</si>
  <si>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</si>
  <si>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</si>
  <si>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</si>
  <si>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</si>
  <si>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</si>
  <si>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</si>
  <si>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</si>
  <si>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</si>
  <si>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</si>
  <si>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</si>
  <si>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</si>
  <si>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</si>
  <si>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</si>
  <si>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</si>
  <si>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</si>
  <si>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</si>
  <si>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</si>
  <si>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</si>
  <si>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</si>
  <si>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</si>
  <si>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</si>
  <si>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</si>
  <si>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</si>
  <si>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</si>
  <si>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</si>
  <si>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</si>
  <si>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</si>
  <si>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</si>
  <si>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</si>
  <si>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</si>
  <si>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>خلاصه اطلاعات آماري در پايان مرداد 1400</t>
  </si>
  <si>
    <t xml:space="preserve"> بار غيرهمزمان در مرداد-1400</t>
  </si>
  <si>
    <t xml:space="preserve"> بار همزمان در پيک  بار شرکت در مرداد-1400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</si>
</sst>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  <font>
      <sz val="9"/>
      <color indexed="81"/>
      <name val="Tahoma"/>
    </font>
    <font>
      <b/>
      <sz val="9"/>
      <color indexed="81"/>
      <name val="Tahoma"/>
    </font>
    <font>
      <sz val="14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thin">
        <color auto="1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/>
      <right style="thin">
        <color auto="1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 style="thin">
        <color rgb="FF66FFCC"/>
      </right>
      <top style="medium">
        <color rgb="FF21FFB5"/>
      </top>
      <bottom/>
      <diagonal/>
    </border>
    <border>
      <left style="thin">
        <color rgb="FF66FFCC"/>
      </left>
      <right/>
      <top style="medium">
        <color rgb="FF21FFB5"/>
      </top>
      <bottom/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/>
      <right style="thin">
        <color rgb="FF66FFCC"/>
      </right>
      <top style="thick">
        <color rgb="FF21FFB5"/>
      </top>
      <bottom/>
      <diagonal/>
    </border>
    <border>
      <left style="thin">
        <color rgb="FF66FFCC"/>
      </left>
      <right/>
      <top style="thick">
        <color rgb="FF21FFB5"/>
      </top>
      <bottom/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30" applyNumberFormat="0" applyAlignment="0" applyProtection="0"/>
    <xf numFmtId="0" fontId="33" fillId="10" borderId="31" applyNumberFormat="0" applyAlignment="0" applyProtection="0"/>
    <xf numFmtId="0" fontId="34" fillId="10" borderId="30" applyNumberFormat="0" applyAlignment="0" applyProtection="0"/>
    <xf numFmtId="0" fontId="35" fillId="0" borderId="32" applyNumberFormat="0" applyFill="0" applyAlignment="0" applyProtection="0"/>
    <xf numFmtId="0" fontId="36" fillId="11" borderId="33" applyNumberFormat="0" applyAlignment="0" applyProtection="0"/>
    <xf numFmtId="0" fontId="37" fillId="0" borderId="0" applyNumberFormat="0" applyFill="0" applyBorder="0" applyAlignment="0" applyProtection="0"/>
    <xf numFmtId="0" fontId="24" fillId="12" borderId="3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30" applyNumberFormat="0" applyAlignment="0" applyProtection="0"/>
    <xf numFmtId="0" fontId="55" fillId="10" borderId="31" applyNumberFormat="0" applyAlignment="0" applyProtection="0"/>
    <xf numFmtId="0" fontId="56" fillId="10" borderId="30" applyNumberFormat="0" applyAlignment="0" applyProtection="0"/>
    <xf numFmtId="0" fontId="57" fillId="0" borderId="32" applyNumberFormat="0" applyFill="0" applyAlignment="0" applyProtection="0"/>
    <xf numFmtId="0" fontId="58" fillId="11" borderId="33" applyNumberFormat="0" applyAlignment="0" applyProtection="0"/>
    <xf numFmtId="0" fontId="59" fillId="0" borderId="0" applyNumberFormat="0" applyFill="0" applyBorder="0" applyAlignment="0" applyProtection="0"/>
    <xf numFmtId="0" fontId="4" fillId="12" borderId="3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34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34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3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9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17" fillId="5" borderId="21" xfId="1" applyFont="1" applyFill="1" applyBorder="1" applyAlignment="1">
      <alignment horizontal="center" vertical="center" wrapText="1" readingOrder="2"/>
    </xf>
    <xf numFmtId="0" fontId="18" fillId="0" borderId="21" xfId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24" xfId="1" applyNumberFormat="1" applyFont="1" applyFill="1" applyBorder="1" applyAlignment="1">
      <alignment horizontal="center" vertical="center" wrapText="1" readingOrder="2"/>
    </xf>
    <xf numFmtId="1" fontId="20" fillId="5" borderId="24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2" fontId="20" fillId="5" borderId="50" xfId="1" applyNumberFormat="1" applyFont="1" applyFill="1" applyBorder="1" applyAlignment="1">
      <alignment horizontal="center" vertical="center" wrapText="1" readingOrder="2"/>
    </xf>
    <xf numFmtId="2" fontId="20" fillId="2" borderId="50" xfId="1" applyNumberFormat="1" applyFont="1" applyFill="1" applyBorder="1" applyAlignment="1">
      <alignment horizontal="center" vertical="center" wrapText="1" readingOrder="2"/>
    </xf>
    <xf numFmtId="2" fontId="20" fillId="5" borderId="51" xfId="1" applyNumberFormat="1" applyFont="1" applyFill="1" applyBorder="1" applyAlignment="1">
      <alignment horizontal="center" vertical="center" wrapText="1" readingOrder="2"/>
    </xf>
    <xf numFmtId="2" fontId="20" fillId="2" borderId="51" xfId="1" applyNumberFormat="1" applyFont="1" applyFill="1" applyBorder="1" applyAlignment="1">
      <alignment horizontal="center" vertical="center" wrapText="1" readingOrder="2"/>
    </xf>
    <xf numFmtId="0" fontId="21" fillId="2" borderId="52" xfId="0" applyFont="1" applyFill="1" applyBorder="1" applyAlignment="1">
      <alignment horizontal="center" vertical="center"/>
    </xf>
    <xf numFmtId="1" fontId="20" fillId="5" borderId="50" xfId="1" applyNumberFormat="1" applyFont="1" applyFill="1" applyBorder="1" applyAlignment="1">
      <alignment horizontal="center" vertical="center" wrapText="1" readingOrder="2"/>
    </xf>
    <xf numFmtId="1" fontId="20" fillId="5" borderId="51" xfId="1" applyNumberFormat="1" applyFont="1" applyFill="1" applyBorder="1" applyAlignment="1">
      <alignment horizontal="center" vertical="center" wrapText="1" readingOrder="2"/>
    </xf>
    <xf numFmtId="1" fontId="20" fillId="2" borderId="50" xfId="1" applyNumberFormat="1" applyFont="1" applyFill="1" applyBorder="1" applyAlignment="1">
      <alignment horizontal="center" vertical="center" wrapText="1" readingOrder="2"/>
    </xf>
    <xf numFmtId="1" fontId="20" fillId="2" borderId="51" xfId="1" applyNumberFormat="1" applyFont="1" applyFill="1" applyBorder="1" applyAlignment="1">
      <alignment horizontal="center" vertical="center" wrapText="1" readingOrder="2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1" fontId="20" fillId="37" borderId="36" xfId="1" applyNumberFormat="1" applyFont="1" applyFill="1" applyBorder="1" applyAlignment="1">
      <alignment horizontal="center" vertical="center" wrapText="1"/>
    </xf>
    <xf numFmtId="0" fontId="18" fillId="0" borderId="58" xfId="1" applyFont="1" applyFill="1" applyBorder="1" applyAlignment="1">
      <alignment horizontal="center" vertical="center" wrapText="1" readingOrder="2"/>
    </xf>
    <xf numFmtId="0" fontId="18" fillId="0" borderId="59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60" xfId="1" applyFont="1" applyFill="1" applyBorder="1" applyAlignment="1">
      <alignment horizontal="center" vertical="center" wrapText="1" readingOrder="2"/>
    </xf>
    <xf numFmtId="0" fontId="18" fillId="0" borderId="61" xfId="1" applyFont="1" applyFill="1" applyBorder="1" applyAlignment="1">
      <alignment horizontal="center" vertical="center" wrapText="1" readingOrder="2"/>
    </xf>
    <xf numFmtId="0" fontId="18" fillId="0" borderId="62" xfId="1" applyFont="1" applyFill="1" applyBorder="1" applyAlignment="1">
      <alignment horizontal="center" vertical="center" wrapText="1" readingOrder="2"/>
    </xf>
    <xf numFmtId="0" fontId="23" fillId="37" borderId="36" xfId="1" applyFont="1" applyFill="1" applyBorder="1" applyAlignment="1">
      <alignment horizontal="center" vertical="center" wrapText="1" readingOrder="2"/>
    </xf>
    <xf numFmtId="0" fontId="17" fillId="3" borderId="63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65" xfId="1" applyFont="1" applyFill="1" applyBorder="1" applyAlignment="1">
      <alignment horizontal="center" vertical="center" wrapText="1" readingOrder="2"/>
    </xf>
    <xf numFmtId="0" fontId="19" fillId="3" borderId="64" xfId="1" applyFont="1" applyFill="1" applyBorder="1" applyAlignment="1">
      <alignment horizontal="center" vertical="center" wrapText="1" readingOrder="2"/>
    </xf>
    <xf numFmtId="0" fontId="13" fillId="4" borderId="66" xfId="1" applyFont="1" applyFill="1" applyBorder="1" applyAlignment="1">
      <alignment horizontal="center" vertical="center" wrapText="1"/>
    </xf>
    <xf numFmtId="0" fontId="17" fillId="5" borderId="67" xfId="1" applyFont="1" applyFill="1" applyBorder="1" applyAlignment="1">
      <alignment horizontal="center" vertical="center" wrapText="1" readingOrder="2"/>
    </xf>
    <xf numFmtId="0" fontId="18" fillId="0" borderId="67" xfId="1" applyFont="1" applyFill="1" applyBorder="1" applyAlignment="1">
      <alignment horizontal="center" vertical="center" wrapText="1" readingOrder="2"/>
    </xf>
    <xf numFmtId="0" fontId="11" fillId="5" borderId="71" xfId="1" applyFont="1" applyFill="1" applyBorder="1" applyAlignment="1">
      <alignment horizontal="center" vertical="center" wrapText="1" readingOrder="2"/>
    </xf>
    <xf numFmtId="0" fontId="11" fillId="2" borderId="71" xfId="1" applyFont="1" applyFill="1" applyBorder="1" applyAlignment="1">
      <alignment horizontal="center" vertical="center" wrapText="1" readingOrder="2"/>
    </xf>
    <xf numFmtId="0" fontId="15" fillId="37" borderId="36" xfId="1" applyFont="1" applyFill="1" applyBorder="1" applyAlignment="1">
      <alignment horizontal="center" vertical="center" wrapText="1"/>
    </xf>
    <xf numFmtId="0" fontId="11" fillId="4" borderId="36" xfId="1" applyFont="1" applyFill="1" applyBorder="1" applyAlignment="1">
      <alignment horizontal="center" vertical="center"/>
    </xf>
    <xf numFmtId="1" fontId="20" fillId="4" borderId="36" xfId="1" applyNumberFormat="1" applyFont="1" applyFill="1" applyBorder="1" applyAlignment="1">
      <alignment horizontal="center" vertical="center"/>
    </xf>
    <xf numFmtId="0" fontId="17" fillId="5" borderId="75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8" fillId="0" borderId="78" xfId="1" applyFont="1" applyFill="1" applyBorder="1" applyAlignment="1">
      <alignment horizontal="center" vertical="center" wrapText="1" readingOrder="2"/>
    </xf>
    <xf numFmtId="0" fontId="16" fillId="5" borderId="79" xfId="1" applyFont="1" applyFill="1" applyBorder="1" applyAlignment="1">
      <alignment horizontal="center" vertical="center" wrapText="1" readingOrder="2"/>
    </xf>
    <xf numFmtId="0" fontId="16" fillId="0" borderId="80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70" xfId="1" applyFont="1" applyFill="1" applyBorder="1" applyAlignment="1">
      <alignment horizontal="center" vertical="center" wrapText="1" readingOrder="2"/>
    </xf>
    <xf numFmtId="0" fontId="17" fillId="5" borderId="65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5" borderId="86" xfId="1" applyFont="1" applyFill="1" applyBorder="1" applyAlignment="1">
      <alignment horizontal="center" vertical="center" wrapText="1" readingOrder="2"/>
    </xf>
    <xf numFmtId="0" fontId="17" fillId="5" borderId="87" xfId="1" applyFont="1" applyFill="1" applyBorder="1" applyAlignment="1">
      <alignment horizontal="center" vertical="center" wrapText="1" readingOrder="2"/>
    </xf>
    <xf numFmtId="0" fontId="17" fillId="5" borderId="88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89" xfId="1" applyFont="1" applyFill="1" applyBorder="1" applyAlignment="1">
      <alignment horizontal="center" vertical="center" wrapText="1" readingOrder="2"/>
    </xf>
    <xf numFmtId="0" fontId="17" fillId="3" borderId="9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6" xfId="1" applyFont="1" applyFill="1" applyBorder="1" applyAlignment="1">
      <alignment horizontal="center" vertical="center" wrapText="1" readingOrder="2"/>
    </xf>
    <xf numFmtId="0" fontId="17" fillId="3" borderId="36" xfId="1" applyFont="1" applyFill="1" applyBorder="1" applyAlignment="1">
      <alignment horizontal="center" vertical="center" wrapText="1" readingOrder="2"/>
    </xf>
    <xf numFmtId="0" fontId="17" fillId="5" borderId="57" xfId="1" applyFont="1" applyFill="1" applyBorder="1" applyAlignment="1">
      <alignment horizontal="center" vertical="center" wrapText="1" readingOrder="2"/>
    </xf>
    <xf numFmtId="0" fontId="18" fillId="0" borderId="57" xfId="1" applyFont="1" applyFill="1" applyBorder="1" applyAlignment="1">
      <alignment horizontal="center" vertical="center" wrapText="1" readingOrder="2"/>
    </xf>
    <xf numFmtId="0" fontId="18" fillId="0" borderId="95" xfId="1" applyFont="1" applyFill="1" applyBorder="1" applyAlignment="1">
      <alignment horizontal="center" vertical="center" wrapText="1" readingOrder="2"/>
    </xf>
    <xf numFmtId="0" fontId="16" fillId="5" borderId="106" xfId="1" applyFont="1" applyFill="1" applyBorder="1" applyAlignment="1">
      <alignment horizontal="center" vertical="center" wrapText="1" readingOrder="2"/>
    </xf>
    <xf numFmtId="0" fontId="16" fillId="0" borderId="107" xfId="1" applyFont="1" applyFill="1" applyBorder="1" applyAlignment="1">
      <alignment horizontal="center" vertical="center" wrapText="1" readingOrder="2"/>
    </xf>
    <xf numFmtId="0" fontId="16" fillId="0" borderId="108" xfId="1" applyFont="1" applyFill="1" applyBorder="1" applyAlignment="1">
      <alignment horizontal="center" vertical="center" wrapText="1" readingOrder="2"/>
    </xf>
    <xf numFmtId="0" fontId="19" fillId="3" borderId="110" xfId="1" applyFont="1" applyFill="1" applyBorder="1" applyAlignment="1">
      <alignment horizontal="center" vertical="center" wrapText="1" readingOrder="2"/>
    </xf>
    <xf numFmtId="0" fontId="13" fillId="4" borderId="111" xfId="1" applyFont="1" applyFill="1" applyBorder="1" applyAlignment="1">
      <alignment horizontal="center" vertical="center" wrapText="1"/>
    </xf>
    <xf numFmtId="0" fontId="23" fillId="4" borderId="112" xfId="1" applyFont="1" applyFill="1" applyBorder="1" applyAlignment="1">
      <alignment horizontal="center" vertical="center" wrapText="1" readingOrder="2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46" fillId="37" borderId="36" xfId="1" applyFont="1" applyFill="1" applyBorder="1" applyAlignment="1">
      <alignment horizontal="center" vertical="center" wrapText="1"/>
    </xf>
    <xf numFmtId="0" fontId="46" fillId="37" borderId="109" xfId="1" applyFont="1" applyFill="1" applyBorder="1" applyAlignment="1">
      <alignment horizontal="center" vertical="center" wrapText="1"/>
    </xf>
    <xf numFmtId="0" fontId="63" fillId="5" borderId="71" xfId="1" applyFont="1" applyFill="1" applyBorder="1" applyAlignment="1">
      <alignment horizontal="center" vertical="center" wrapText="1" readingOrder="2"/>
    </xf>
    <xf numFmtId="0" fontId="63" fillId="2" borderId="71" xfId="1" applyFont="1" applyFill="1" applyBorder="1" applyAlignment="1">
      <alignment horizontal="center" vertical="center" wrapText="1" readingOrder="2"/>
    </xf>
    <xf numFmtId="2" fontId="20" fillId="4" borderId="36" xfId="1" applyNumberFormat="1" applyFont="1" applyFill="1" applyBorder="1" applyAlignment="1">
      <alignment horizontal="center" vertical="center"/>
    </xf>
    <xf numFmtId="2" fontId="20" fillId="5" borderId="57" xfId="1" applyNumberFormat="1" applyFont="1" applyFill="1" applyBorder="1" applyAlignment="1">
      <alignment horizontal="center" vertical="center" wrapText="1" readingOrder="2"/>
    </xf>
    <xf numFmtId="2" fontId="20" fillId="2" borderId="57" xfId="1" applyNumberFormat="1" applyFont="1" applyFill="1" applyBorder="1" applyAlignment="1">
      <alignment horizontal="center" vertical="center" wrapText="1" readingOrder="2"/>
    </xf>
    <xf numFmtId="2" fontId="20" fillId="5" borderId="56" xfId="1" applyNumberFormat="1" applyFont="1" applyFill="1" applyBorder="1" applyAlignment="1">
      <alignment horizontal="center" vertical="center" wrapText="1" readingOrder="2"/>
    </xf>
    <xf numFmtId="2" fontId="20" fillId="2" borderId="56" xfId="1" applyNumberFormat="1" applyFont="1" applyFill="1" applyBorder="1" applyAlignment="1">
      <alignment horizontal="center" vertical="center" wrapText="1" readingOrder="2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textRotation="90"/>
    </xf>
    <xf numFmtId="0" fontId="9" fillId="0" borderId="69" xfId="0" applyFont="1" applyBorder="1" applyAlignment="1">
      <alignment horizontal="center" vertical="center" textRotation="90"/>
    </xf>
    <xf numFmtId="0" fontId="9" fillId="0" borderId="70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82" xfId="0" applyFont="1" applyFill="1" applyBorder="1" applyAlignment="1">
      <alignment horizontal="center" vertical="center"/>
    </xf>
    <xf numFmtId="0" fontId="42" fillId="2" borderId="68" xfId="1" applyFont="1" applyFill="1" applyBorder="1" applyAlignment="1">
      <alignment horizontal="center" vertical="center" wrapText="1"/>
    </xf>
    <xf numFmtId="0" fontId="10" fillId="2" borderId="70" xfId="1" applyFont="1" applyFill="1" applyBorder="1" applyAlignment="1">
      <alignment horizontal="center" vertical="center" wrapText="1"/>
    </xf>
    <xf numFmtId="0" fontId="10" fillId="2" borderId="53" xfId="1" applyFont="1" applyFill="1" applyBorder="1" applyAlignment="1">
      <alignment horizontal="center" vertical="center" wrapText="1"/>
    </xf>
    <xf numFmtId="0" fontId="10" fillId="2" borderId="54" xfId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9" fillId="2" borderId="100" xfId="1" applyFont="1" applyFill="1" applyBorder="1" applyAlignment="1">
      <alignment horizontal="center" vertical="center" wrapText="1" readingOrder="2"/>
    </xf>
    <xf numFmtId="0" fontId="9" fillId="2" borderId="19" xfId="1" applyFont="1" applyFill="1" applyBorder="1" applyAlignment="1">
      <alignment horizontal="center" vertical="center" wrapText="1" readingOrder="2"/>
    </xf>
    <xf numFmtId="0" fontId="9" fillId="2" borderId="20" xfId="1" applyFont="1" applyFill="1" applyBorder="1" applyAlignment="1">
      <alignment horizontal="center" vertical="center" wrapText="1" readingOrder="2"/>
    </xf>
    <xf numFmtId="0" fontId="45" fillId="2" borderId="96" xfId="1" applyFont="1" applyFill="1" applyBorder="1" applyAlignment="1">
      <alignment horizontal="center" vertical="center" wrapText="1" readingOrder="2"/>
    </xf>
    <xf numFmtId="0" fontId="45" fillId="2" borderId="103" xfId="1" applyFont="1" applyFill="1" applyBorder="1" applyAlignment="1">
      <alignment horizontal="center" vertical="center" wrapText="1" readingOrder="2"/>
    </xf>
    <xf numFmtId="0" fontId="45" fillId="2" borderId="105" xfId="1" applyFont="1" applyFill="1" applyBorder="1" applyAlignment="1">
      <alignment horizontal="center" vertical="center" wrapText="1" readingOrder="2"/>
    </xf>
    <xf numFmtId="0" fontId="9" fillId="0" borderId="102" xfId="0" applyFont="1" applyBorder="1" applyAlignment="1">
      <alignment horizontal="center" vertical="center" textRotation="90"/>
    </xf>
    <xf numFmtId="0" fontId="9" fillId="0" borderId="104" xfId="0" applyFont="1" applyBorder="1" applyAlignment="1">
      <alignment horizontal="center" vertical="center" textRotation="90"/>
    </xf>
    <xf numFmtId="0" fontId="9" fillId="0" borderId="113" xfId="0" applyFont="1" applyBorder="1" applyAlignment="1">
      <alignment horizontal="center" vertical="center" textRotation="90"/>
    </xf>
    <xf numFmtId="0" fontId="22" fillId="2" borderId="7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42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101" xfId="1" applyFont="1" applyFill="1" applyBorder="1" applyAlignment="1">
      <alignment horizontal="center" vertical="center" wrapText="1" readingOrder="2"/>
    </xf>
    <xf numFmtId="0" fontId="9" fillId="2" borderId="97" xfId="1" applyFont="1" applyFill="1" applyBorder="1" applyAlignment="1">
      <alignment horizontal="center" vertical="center" wrapText="1" readingOrder="2"/>
    </xf>
    <xf numFmtId="0" fontId="9" fillId="2" borderId="98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114" xfId="1" applyFont="1" applyFill="1" applyBorder="1" applyAlignment="1">
      <alignment horizontal="center" vertical="center" wrapText="1" readingOrder="2"/>
    </xf>
    <xf numFmtId="0" fontId="17" fillId="3" borderId="115" xfId="1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/>
    </xf>
    <xf numFmtId="0" fontId="9" fillId="2" borderId="99" xfId="1" applyFont="1" applyFill="1" applyBorder="1" applyAlignment="1">
      <alignment horizontal="center" vertical="center" wrapText="1" readingOrder="2"/>
    </xf>
    <xf numFmtId="0" fontId="9" fillId="2" borderId="22" xfId="1" applyFont="1" applyFill="1" applyBorder="1" applyAlignment="1">
      <alignment horizontal="center" vertical="center" wrapText="1" readingOrder="2"/>
    </xf>
    <xf numFmtId="0" fontId="9" fillId="2" borderId="23" xfId="1" applyFont="1" applyFill="1" applyBorder="1" applyAlignment="1">
      <alignment horizontal="center" vertical="center" wrapText="1" readingOrder="2"/>
    </xf>
    <xf numFmtId="0" fontId="22" fillId="2" borderId="83" xfId="1" applyFont="1" applyFill="1" applyBorder="1" applyAlignment="1">
      <alignment horizontal="center" vertical="center" wrapText="1" readingOrder="2"/>
    </xf>
    <xf numFmtId="0" fontId="22" fillId="2" borderId="84" xfId="1" applyFont="1" applyFill="1" applyBorder="1" applyAlignment="1">
      <alignment horizontal="center" vertical="center" wrapText="1" readingOrder="2"/>
    </xf>
    <xf numFmtId="0" fontId="22" fillId="2" borderId="93" xfId="1" applyFont="1" applyFill="1" applyBorder="1" applyAlignment="1">
      <alignment horizontal="center" vertical="center" wrapText="1" readingOrder="2"/>
    </xf>
    <xf numFmtId="0" fontId="22" fillId="2" borderId="94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16" fillId="2" borderId="1" xfId="1" applyFont="1" applyFill="1" applyBorder="1" applyAlignment="1">
      <alignment horizontal="center" vertical="center" textRotation="90" wrapText="1" readingOrder="2"/>
    </xf>
    <xf numFmtId="0" fontId="13" fillId="2" borderId="3" xfId="1" applyFont="1" applyFill="1" applyBorder="1" applyAlignment="1">
      <alignment horizontal="center" vertical="center" textRotation="90" wrapText="1" readingOrder="2"/>
    </xf>
    <xf numFmtId="0" fontId="16" fillId="2" borderId="42" xfId="1" applyFont="1" applyFill="1" applyBorder="1" applyAlignment="1">
      <alignment horizontal="center" vertical="center" textRotation="90" wrapText="1" readingOrder="2"/>
    </xf>
    <xf numFmtId="0" fontId="13" fillId="2" borderId="18" xfId="1" applyFont="1" applyFill="1" applyBorder="1" applyAlignment="1">
      <alignment horizontal="center" vertical="center" textRotation="90" wrapText="1" readingOrder="2"/>
    </xf>
    <xf numFmtId="0" fontId="22" fillId="2" borderId="25" xfId="1" applyFont="1" applyFill="1" applyBorder="1" applyAlignment="1">
      <alignment horizontal="center" vertical="center" wrapText="1" readingOrder="2"/>
    </xf>
    <xf numFmtId="0" fontId="22" fillId="2" borderId="26" xfId="1" applyFont="1" applyFill="1" applyBorder="1" applyAlignment="1">
      <alignment horizontal="center" vertical="center" wrapText="1" readingOrder="2"/>
    </xf>
    <xf numFmtId="0" fontId="22" fillId="2" borderId="40" xfId="1" applyFont="1" applyFill="1" applyBorder="1" applyAlignment="1">
      <alignment horizontal="center" vertical="center" wrapText="1" readingOrder="2"/>
    </xf>
    <xf numFmtId="0" fontId="22" fillId="2" borderId="41" xfId="1" applyFont="1" applyFill="1" applyBorder="1" applyAlignment="1">
      <alignment horizontal="center" vertical="center" wrapText="1" readingOrder="2"/>
    </xf>
    <xf numFmtId="0" fontId="14" fillId="2" borderId="74" xfId="1" applyFont="1" applyFill="1" applyBorder="1" applyAlignment="1">
      <alignment horizontal="center" vertical="center" wrapText="1" readingOrder="2"/>
    </xf>
    <xf numFmtId="0" fontId="9" fillId="2" borderId="37" xfId="1" applyFont="1" applyFill="1" applyBorder="1" applyAlignment="1">
      <alignment horizontal="center" vertical="center" wrapText="1" readingOrder="2"/>
    </xf>
    <xf numFmtId="0" fontId="9" fillId="2" borderId="38" xfId="1" applyFont="1" applyFill="1" applyBorder="1" applyAlignment="1">
      <alignment horizontal="center" vertical="center" wrapText="1" readingOrder="2"/>
    </xf>
    <xf numFmtId="0" fontId="9" fillId="2" borderId="39" xfId="1" applyFont="1" applyFill="1" applyBorder="1" applyAlignment="1">
      <alignment horizontal="center" vertical="center" wrapText="1" readingOrder="2"/>
    </xf>
    <xf numFmtId="0" fontId="45" fillId="2" borderId="68" xfId="1" applyFont="1" applyFill="1" applyBorder="1" applyAlignment="1">
      <alignment horizontal="center" vertical="center" wrapText="1" readingOrder="2"/>
    </xf>
    <xf numFmtId="0" fontId="45" fillId="2" borderId="69" xfId="1" applyFont="1" applyFill="1" applyBorder="1" applyAlignment="1">
      <alignment horizontal="center" vertical="center" wrapText="1" readingOrder="2"/>
    </xf>
    <xf numFmtId="0" fontId="45" fillId="2" borderId="70" xfId="1" applyFont="1" applyFill="1" applyBorder="1" applyAlignment="1">
      <alignment horizontal="center" vertical="center" wrapText="1" readingOrder="2"/>
    </xf>
    <xf numFmtId="0" fontId="14" fillId="2" borderId="61" xfId="1" applyFont="1" applyFill="1" applyBorder="1" applyAlignment="1">
      <alignment horizontal="center" vertical="center" wrapText="1" readingOrder="2"/>
    </xf>
    <xf numFmtId="0" fontId="14" fillId="2" borderId="72" xfId="1" applyFont="1" applyFill="1" applyBorder="1" applyAlignment="1">
      <alignment horizontal="center" vertical="center" wrapText="1" readingOrder="2"/>
    </xf>
    <xf numFmtId="0" fontId="14" fillId="2" borderId="73" xfId="1" applyFont="1" applyFill="1" applyBorder="1" applyAlignment="1">
      <alignment horizontal="center" vertical="center" wrapText="1" readingOrder="2"/>
    </xf>
    <xf numFmtId="0" fontId="14" fillId="2" borderId="62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43" xfId="1" applyFont="1" applyFill="1" applyBorder="1" applyAlignment="1">
      <alignment horizontal="center" vertical="center" wrapText="1" readingOrder="2"/>
    </xf>
    <xf numFmtId="0" fontId="9" fillId="2" borderId="91" xfId="1" applyFont="1" applyFill="1" applyBorder="1" applyAlignment="1">
      <alignment horizontal="center" vertical="center" wrapText="1" readingOrder="2"/>
    </xf>
    <xf numFmtId="0" fontId="9" fillId="2" borderId="92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 xr:uid="{00000000-0005-0000-0000-000001000000}"/>
    <cellStyle name="20% - Accent1 3" xfId="106" xr:uid="{00000000-0005-0000-0000-000002000000}"/>
    <cellStyle name="20% - Accent1 4" xfId="120" xr:uid="{00000000-0005-0000-0000-000003000000}"/>
    <cellStyle name="20% - Accent1 5" xfId="134" xr:uid="{00000000-0005-0000-0000-000004000000}"/>
    <cellStyle name="20% - Accent2" xfId="43" builtinId="34" customBuiltin="1"/>
    <cellStyle name="20% - Accent2 2" xfId="85" xr:uid="{00000000-0005-0000-0000-000006000000}"/>
    <cellStyle name="20% - Accent2 3" xfId="108" xr:uid="{00000000-0005-0000-0000-000007000000}"/>
    <cellStyle name="20% - Accent2 4" xfId="122" xr:uid="{00000000-0005-0000-0000-000008000000}"/>
    <cellStyle name="20% - Accent2 5" xfId="136" xr:uid="{00000000-0005-0000-0000-000009000000}"/>
    <cellStyle name="20% - Accent3" xfId="47" builtinId="38" customBuiltin="1"/>
    <cellStyle name="20% - Accent3 2" xfId="89" xr:uid="{00000000-0005-0000-0000-00000B000000}"/>
    <cellStyle name="20% - Accent3 3" xfId="110" xr:uid="{00000000-0005-0000-0000-00000C000000}"/>
    <cellStyle name="20% - Accent3 4" xfId="124" xr:uid="{00000000-0005-0000-0000-00000D000000}"/>
    <cellStyle name="20% - Accent3 5" xfId="138" xr:uid="{00000000-0005-0000-0000-00000E000000}"/>
    <cellStyle name="20% - Accent4" xfId="51" builtinId="42" customBuiltin="1"/>
    <cellStyle name="20% - Accent4 2" xfId="93" xr:uid="{00000000-0005-0000-0000-000010000000}"/>
    <cellStyle name="20% - Accent4 3" xfId="112" xr:uid="{00000000-0005-0000-0000-000011000000}"/>
    <cellStyle name="20% - Accent4 4" xfId="126" xr:uid="{00000000-0005-0000-0000-000012000000}"/>
    <cellStyle name="20% - Accent4 5" xfId="140" xr:uid="{00000000-0005-0000-0000-000013000000}"/>
    <cellStyle name="20% - Accent5" xfId="55" builtinId="46" customBuiltin="1"/>
    <cellStyle name="20% - Accent5 2" xfId="97" xr:uid="{00000000-0005-0000-0000-000015000000}"/>
    <cellStyle name="20% - Accent5 3" xfId="114" xr:uid="{00000000-0005-0000-0000-000016000000}"/>
    <cellStyle name="20% - Accent5 4" xfId="128" xr:uid="{00000000-0005-0000-0000-000017000000}"/>
    <cellStyle name="20% - Accent5 5" xfId="142" xr:uid="{00000000-0005-0000-0000-000018000000}"/>
    <cellStyle name="20% - Accent6" xfId="59" builtinId="50" customBuiltin="1"/>
    <cellStyle name="20% - Accent6 2" xfId="101" xr:uid="{00000000-0005-0000-0000-00001A000000}"/>
    <cellStyle name="20% - Accent6 3" xfId="116" xr:uid="{00000000-0005-0000-0000-00001B000000}"/>
    <cellStyle name="20% - Accent6 4" xfId="130" xr:uid="{00000000-0005-0000-0000-00001C000000}"/>
    <cellStyle name="20% - Accent6 5" xfId="144" xr:uid="{00000000-0005-0000-0000-00001D000000}"/>
    <cellStyle name="40% - Accent1" xfId="40" builtinId="31" customBuiltin="1"/>
    <cellStyle name="40% - Accent1 2" xfId="82" xr:uid="{00000000-0005-0000-0000-00001F000000}"/>
    <cellStyle name="40% - Accent1 3" xfId="107" xr:uid="{00000000-0005-0000-0000-000020000000}"/>
    <cellStyle name="40% - Accent1 4" xfId="121" xr:uid="{00000000-0005-0000-0000-000021000000}"/>
    <cellStyle name="40% - Accent1 5" xfId="135" xr:uid="{00000000-0005-0000-0000-000022000000}"/>
    <cellStyle name="40% - Accent2" xfId="44" builtinId="35" customBuiltin="1"/>
    <cellStyle name="40% - Accent2 2" xfId="86" xr:uid="{00000000-0005-0000-0000-000024000000}"/>
    <cellStyle name="40% - Accent2 3" xfId="109" xr:uid="{00000000-0005-0000-0000-000025000000}"/>
    <cellStyle name="40% - Accent2 4" xfId="123" xr:uid="{00000000-0005-0000-0000-000026000000}"/>
    <cellStyle name="40% - Accent2 5" xfId="137" xr:uid="{00000000-0005-0000-0000-000027000000}"/>
    <cellStyle name="40% - Accent3" xfId="48" builtinId="39" customBuiltin="1"/>
    <cellStyle name="40% - Accent3 2" xfId="90" xr:uid="{00000000-0005-0000-0000-000029000000}"/>
    <cellStyle name="40% - Accent3 3" xfId="111" xr:uid="{00000000-0005-0000-0000-00002A000000}"/>
    <cellStyle name="40% - Accent3 4" xfId="125" xr:uid="{00000000-0005-0000-0000-00002B000000}"/>
    <cellStyle name="40% - Accent3 5" xfId="139" xr:uid="{00000000-0005-0000-0000-00002C000000}"/>
    <cellStyle name="40% - Accent4" xfId="52" builtinId="43" customBuiltin="1"/>
    <cellStyle name="40% - Accent4 2" xfId="94" xr:uid="{00000000-0005-0000-0000-00002E000000}"/>
    <cellStyle name="40% - Accent4 3" xfId="113" xr:uid="{00000000-0005-0000-0000-00002F000000}"/>
    <cellStyle name="40% - Accent4 4" xfId="127" xr:uid="{00000000-0005-0000-0000-000030000000}"/>
    <cellStyle name="40% - Accent4 5" xfId="141" xr:uid="{00000000-0005-0000-0000-000031000000}"/>
    <cellStyle name="40% - Accent5" xfId="56" builtinId="47" customBuiltin="1"/>
    <cellStyle name="40% - Accent5 2" xfId="98" xr:uid="{00000000-0005-0000-0000-000033000000}"/>
    <cellStyle name="40% - Accent5 3" xfId="115" xr:uid="{00000000-0005-0000-0000-000034000000}"/>
    <cellStyle name="40% - Accent5 4" xfId="129" xr:uid="{00000000-0005-0000-0000-000035000000}"/>
    <cellStyle name="40% - Accent5 5" xfId="143" xr:uid="{00000000-0005-0000-0000-000036000000}"/>
    <cellStyle name="40% - Accent6" xfId="60" builtinId="51" customBuiltin="1"/>
    <cellStyle name="40% - Accent6 2" xfId="102" xr:uid="{00000000-0005-0000-0000-000038000000}"/>
    <cellStyle name="40% - Accent6 3" xfId="117" xr:uid="{00000000-0005-0000-0000-000039000000}"/>
    <cellStyle name="40% - Accent6 4" xfId="131" xr:uid="{00000000-0005-0000-0000-00003A000000}"/>
    <cellStyle name="40% - Accent6 5" xfId="145" xr:uid="{00000000-0005-0000-0000-00003B000000}"/>
    <cellStyle name="60% - Accent1" xfId="41" builtinId="32" customBuiltin="1"/>
    <cellStyle name="60% - Accent1 2" xfId="83" xr:uid="{00000000-0005-0000-0000-00003D000000}"/>
    <cellStyle name="60% - Accent2" xfId="45" builtinId="36" customBuiltin="1"/>
    <cellStyle name="60% - Accent2 2" xfId="87" xr:uid="{00000000-0005-0000-0000-00003F000000}"/>
    <cellStyle name="60% - Accent3" xfId="49" builtinId="40" customBuiltin="1"/>
    <cellStyle name="60% - Accent3 2" xfId="91" xr:uid="{00000000-0005-0000-0000-000041000000}"/>
    <cellStyle name="60% - Accent4" xfId="53" builtinId="44" customBuiltin="1"/>
    <cellStyle name="60% - Accent4 2" xfId="95" xr:uid="{00000000-0005-0000-0000-000043000000}"/>
    <cellStyle name="60% - Accent5" xfId="57" builtinId="48" customBuiltin="1"/>
    <cellStyle name="60% - Accent5 2" xfId="99" xr:uid="{00000000-0005-0000-0000-000045000000}"/>
    <cellStyle name="60% - Accent6" xfId="61" builtinId="52" customBuiltin="1"/>
    <cellStyle name="60% - Accent6 2" xfId="103" xr:uid="{00000000-0005-0000-0000-000047000000}"/>
    <cellStyle name="Accent1" xfId="38" builtinId="29" customBuiltin="1"/>
    <cellStyle name="Accent1 2" xfId="80" xr:uid="{00000000-0005-0000-0000-000049000000}"/>
    <cellStyle name="Accent2" xfId="42" builtinId="33" customBuiltin="1"/>
    <cellStyle name="Accent2 2" xfId="84" xr:uid="{00000000-0005-0000-0000-00004B000000}"/>
    <cellStyle name="Accent3" xfId="46" builtinId="37" customBuiltin="1"/>
    <cellStyle name="Accent3 2" xfId="88" xr:uid="{00000000-0005-0000-0000-00004D000000}"/>
    <cellStyle name="Accent4" xfId="50" builtinId="41" customBuiltin="1"/>
    <cellStyle name="Accent4 2" xfId="92" xr:uid="{00000000-0005-0000-0000-00004F000000}"/>
    <cellStyle name="Accent5" xfId="54" builtinId="45" customBuiltin="1"/>
    <cellStyle name="Accent5 2" xfId="96" xr:uid="{00000000-0005-0000-0000-000051000000}"/>
    <cellStyle name="Accent6" xfId="58" builtinId="49" customBuiltin="1"/>
    <cellStyle name="Accent6 2" xfId="100" xr:uid="{00000000-0005-0000-0000-000053000000}"/>
    <cellStyle name="Bad" xfId="27" builtinId="27" customBuiltin="1"/>
    <cellStyle name="Bad 2" xfId="69" xr:uid="{00000000-0005-0000-0000-000055000000}"/>
    <cellStyle name="Calculation" xfId="31" builtinId="22" customBuiltin="1"/>
    <cellStyle name="Calculation 2" xfId="73" xr:uid="{00000000-0005-0000-0000-000057000000}"/>
    <cellStyle name="Check Cell" xfId="33" builtinId="23" customBuiltin="1"/>
    <cellStyle name="Check Cell 2" xfId="75" xr:uid="{00000000-0005-0000-0000-000059000000}"/>
    <cellStyle name="Comma [0] 2" xfId="9" xr:uid="{00000000-0005-0000-0000-00005A000000}"/>
    <cellStyle name="Comma 2" xfId="8" xr:uid="{00000000-0005-0000-0000-00005B000000}"/>
    <cellStyle name="Comma 3" xfId="11" xr:uid="{00000000-0005-0000-0000-00005C000000}"/>
    <cellStyle name="Comma 4" xfId="13" xr:uid="{00000000-0005-0000-0000-00005D000000}"/>
    <cellStyle name="Comma 5" xfId="18" xr:uid="{00000000-0005-0000-0000-00005E000000}"/>
    <cellStyle name="Currency [0] 2" xfId="7" xr:uid="{00000000-0005-0000-0000-00005F000000}"/>
    <cellStyle name="Currency 2" xfId="6" xr:uid="{00000000-0005-0000-0000-000060000000}"/>
    <cellStyle name="Currency 3" xfId="10" xr:uid="{00000000-0005-0000-0000-000061000000}"/>
    <cellStyle name="Currency 4" xfId="12" xr:uid="{00000000-0005-0000-0000-000062000000}"/>
    <cellStyle name="Currency 5" xfId="17" xr:uid="{00000000-0005-0000-0000-000063000000}"/>
    <cellStyle name="Explanatory Text" xfId="36" builtinId="53" customBuiltin="1"/>
    <cellStyle name="Explanatory Text 2" xfId="78" xr:uid="{00000000-0005-0000-0000-000065000000}"/>
    <cellStyle name="Good" xfId="26" builtinId="26" customBuiltin="1"/>
    <cellStyle name="Good 2" xfId="68" xr:uid="{00000000-0005-0000-0000-000067000000}"/>
    <cellStyle name="Heading 1" xfId="22" builtinId="16" customBuiltin="1"/>
    <cellStyle name="Heading 1 2" xfId="64" xr:uid="{00000000-0005-0000-0000-000069000000}"/>
    <cellStyle name="Heading 2" xfId="23" builtinId="17" customBuiltin="1"/>
    <cellStyle name="Heading 2 2" xfId="65" xr:uid="{00000000-0005-0000-0000-00006B000000}"/>
    <cellStyle name="Heading 3" xfId="24" builtinId="18" customBuiltin="1"/>
    <cellStyle name="Heading 3 2" xfId="66" xr:uid="{00000000-0005-0000-0000-00006D000000}"/>
    <cellStyle name="Heading 4" xfId="25" builtinId="19" customBuiltin="1"/>
    <cellStyle name="Heading 4 2" xfId="67" xr:uid="{00000000-0005-0000-0000-00006F000000}"/>
    <cellStyle name="Hyperlink 2" xfId="2" xr:uid="{00000000-0005-0000-0000-000070000000}"/>
    <cellStyle name="Input" xfId="29" builtinId="20" customBuiltin="1"/>
    <cellStyle name="Input 2" xfId="71" xr:uid="{00000000-0005-0000-0000-000072000000}"/>
    <cellStyle name="Linked Cell" xfId="32" builtinId="24" customBuiltin="1"/>
    <cellStyle name="Linked Cell 2" xfId="74" xr:uid="{00000000-0005-0000-0000-000074000000}"/>
    <cellStyle name="Neutral" xfId="28" builtinId="28" customBuiltin="1"/>
    <cellStyle name="Neutral 2" xfId="70" xr:uid="{00000000-0005-0000-0000-000076000000}"/>
    <cellStyle name="Normal" xfId="0" builtinId="0"/>
    <cellStyle name="Normal 2" xfId="3" xr:uid="{00000000-0005-0000-0000-000078000000}"/>
    <cellStyle name="Normal 2 2" xfId="16" xr:uid="{00000000-0005-0000-0000-000079000000}"/>
    <cellStyle name="Normal 2 3" xfId="4" xr:uid="{00000000-0005-0000-0000-00007A000000}"/>
    <cellStyle name="Normal 2 4" xfId="20" xr:uid="{00000000-0005-0000-0000-00007B000000}"/>
    <cellStyle name="Normal 3" xfId="1" xr:uid="{00000000-0005-0000-0000-00007C000000}"/>
    <cellStyle name="Normal 3 2" xfId="14" xr:uid="{00000000-0005-0000-0000-00007D000000}"/>
    <cellStyle name="Normal 4" xfId="15" xr:uid="{00000000-0005-0000-0000-00007E000000}"/>
    <cellStyle name="Normal 5" xfId="19" xr:uid="{00000000-0005-0000-0000-00007F000000}"/>
    <cellStyle name="Normal 6" xfId="62" xr:uid="{00000000-0005-0000-0000-000080000000}"/>
    <cellStyle name="Normal 7" xfId="104" xr:uid="{00000000-0005-0000-0000-000081000000}"/>
    <cellStyle name="Normal 8" xfId="118" xr:uid="{00000000-0005-0000-0000-000082000000}"/>
    <cellStyle name="Normal 9" xfId="132" xr:uid="{00000000-0005-0000-0000-000083000000}"/>
    <cellStyle name="Note" xfId="35" builtinId="10" customBuiltin="1"/>
    <cellStyle name="Note 2" xfId="77" xr:uid="{00000000-0005-0000-0000-000085000000}"/>
    <cellStyle name="Note 3" xfId="105" xr:uid="{00000000-0005-0000-0000-000086000000}"/>
    <cellStyle name="Note 4" xfId="119" xr:uid="{00000000-0005-0000-0000-000087000000}"/>
    <cellStyle name="Note 5" xfId="133" xr:uid="{00000000-0005-0000-0000-000088000000}"/>
    <cellStyle name="Output" xfId="30" builtinId="21" customBuiltin="1"/>
    <cellStyle name="Output 2" xfId="72" xr:uid="{00000000-0005-0000-0000-00008A000000}"/>
    <cellStyle name="Percent 2" xfId="5" xr:uid="{00000000-0005-0000-0000-00008B000000}"/>
    <cellStyle name="Title" xfId="21" builtinId="15" customBuiltin="1"/>
    <cellStyle name="Title 2" xfId="63" xr:uid="{00000000-0005-0000-0000-00008D000000}"/>
    <cellStyle name="Total" xfId="37" builtinId="25" customBuiltin="1"/>
    <cellStyle name="Total 2" xfId="79" xr:uid="{00000000-0005-0000-0000-00008F000000}"/>
    <cellStyle name="Warning Text" xfId="34" builtinId="11" customBuiltin="1"/>
    <cellStyle name="Warning Text 2" xfId="76" xr:uid="{00000000-0005-0000-0000-000091000000}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rightToLeft="1" tabSelected="1" view="pageBreakPreview" zoomScale="60" zoomScaleNormal="60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1.85546875" customWidth="1"/>
    <col min="11" max="11" width="11.140625" customWidth="1"/>
    <col min="12" max="12" width="12.28515625" customWidth="1"/>
    <col min="13" max="13" width="11.5703125" customWidth="1"/>
    <col min="14" max="14" width="9.5703125" customWidth="1"/>
    <col min="15" max="15" width="10" customWidth="1"/>
    <col min="16" max="16" width="6.28515625" customWidth="1"/>
  </cols>
  <sheetData>
    <row r="1" spans="1:16" ht="35.25" customHeight="1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0" customHeight="1" thickBot="1">
      <c r="A4" s="104" t="s">
        <v>73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76</v>
      </c>
    </row>
    <row r="5" spans="1:16" ht="69.75" customHeight="1" thickBot="1">
      <c r="A5" s="105"/>
      <c r="B5" s="107"/>
      <c r="C5" s="33" t="s">
        <v>78</v>
      </c>
      <c r="D5" s="34" t="s">
        <v>79</v>
      </c>
      <c r="E5" s="23" t="s">
        <v>7</v>
      </c>
      <c r="F5" s="22" t="s">
        <v>8</v>
      </c>
      <c r="G5" s="84" t="s">
        <v>9</v>
      </c>
      <c r="H5" s="83" t="s">
        <v>10</v>
      </c>
      <c r="I5" s="22" t="s">
        <v>8</v>
      </c>
      <c r="J5" s="28" t="s">
        <v>7</v>
      </c>
      <c r="K5" s="22" t="s">
        <v>11</v>
      </c>
      <c r="L5" s="28" t="s">
        <v>7</v>
      </c>
      <c r="M5" s="22" t="s">
        <v>11</v>
      </c>
      <c r="N5" s="28" t="s">
        <v>12</v>
      </c>
      <c r="O5" s="22" t="s">
        <v>13</v>
      </c>
      <c r="P5" s="99"/>
    </row>
    <row r="6" spans="1:16" ht="26.1" customHeight="1">
      <c r="A6" s="50" t="s">
        <v>14</v>
      </c>
      <c r="B6" s="20">
        <v>8150</v>
      </c>
      <c r="C6" s="92">
        <v>52.39</v>
      </c>
      <c r="D6" s="90">
        <v>52.39</v>
      </c>
      <c r="E6" s="24">
        <v>1047.4286699999998</v>
      </c>
      <c r="F6" s="26">
        <v>0.41699999999999998</v>
      </c>
      <c r="G6" s="24">
        <v>384.57574000000005</v>
      </c>
      <c r="H6" s="13">
        <v>119.68029999999996</v>
      </c>
      <c r="I6" s="26">
        <v>18.464000000000002</v>
      </c>
      <c r="J6" s="29">
        <v>839</v>
      </c>
      <c r="K6" s="30">
        <v>2</v>
      </c>
      <c r="L6" s="29">
        <v>98530</v>
      </c>
      <c r="M6" s="30">
        <v>1430</v>
      </c>
      <c r="N6" s="29">
        <v>3440</v>
      </c>
      <c r="O6" s="30">
        <v>13487</v>
      </c>
      <c r="P6" s="99"/>
    </row>
    <row r="7" spans="1:16" ht="26.1" customHeight="1">
      <c r="A7" s="51" t="s">
        <v>15</v>
      </c>
      <c r="B7" s="19">
        <v>1658</v>
      </c>
      <c r="C7" s="93">
        <v>33.07</v>
      </c>
      <c r="D7" s="91">
        <v>33.07</v>
      </c>
      <c r="E7" s="25">
        <v>718.76099999999997</v>
      </c>
      <c r="F7" s="27">
        <v>1.02085</v>
      </c>
      <c r="G7" s="25">
        <v>214.09889999999999</v>
      </c>
      <c r="H7" s="14">
        <v>96.561800000000005</v>
      </c>
      <c r="I7" s="27">
        <v>1.8180000000000003</v>
      </c>
      <c r="J7" s="31">
        <v>589</v>
      </c>
      <c r="K7" s="32">
        <v>0</v>
      </c>
      <c r="L7" s="31">
        <v>71635</v>
      </c>
      <c r="M7" s="32">
        <v>0</v>
      </c>
      <c r="N7" s="31">
        <v>2346</v>
      </c>
      <c r="O7" s="32">
        <v>6640</v>
      </c>
      <c r="P7" s="99"/>
    </row>
    <row r="8" spans="1:16" ht="26.1" customHeight="1">
      <c r="A8" s="50" t="s">
        <v>16</v>
      </c>
      <c r="B8" s="20">
        <v>1682</v>
      </c>
      <c r="C8" s="92">
        <v>39.479999999999997</v>
      </c>
      <c r="D8" s="90">
        <v>38.909999999999997</v>
      </c>
      <c r="E8" s="24">
        <v>779.17233999999985</v>
      </c>
      <c r="F8" s="26">
        <v>1.5349999999999999</v>
      </c>
      <c r="G8" s="24">
        <v>276.26023000000009</v>
      </c>
      <c r="H8" s="13">
        <v>93.833230000000015</v>
      </c>
      <c r="I8" s="26">
        <v>1.0594999999999999</v>
      </c>
      <c r="J8" s="29">
        <v>672</v>
      </c>
      <c r="K8" s="30">
        <v>0</v>
      </c>
      <c r="L8" s="29">
        <v>86255</v>
      </c>
      <c r="M8" s="30">
        <v>0</v>
      </c>
      <c r="N8" s="29">
        <v>2747</v>
      </c>
      <c r="O8" s="30">
        <v>12867</v>
      </c>
      <c r="P8" s="99"/>
    </row>
    <row r="9" spans="1:16" ht="26.1" customHeight="1">
      <c r="A9" s="51" t="s">
        <v>17</v>
      </c>
      <c r="B9" s="19">
        <v>2225</v>
      </c>
      <c r="C9" s="93">
        <v>74.33</v>
      </c>
      <c r="D9" s="91">
        <v>70.760000000000005</v>
      </c>
      <c r="E9" s="25">
        <v>650.51900000000001</v>
      </c>
      <c r="F9" s="27">
        <v>2.673</v>
      </c>
      <c r="G9" s="25">
        <v>210.62753000000001</v>
      </c>
      <c r="H9" s="14">
        <v>163.35079999999999</v>
      </c>
      <c r="I9" s="27">
        <v>12.430999999999999</v>
      </c>
      <c r="J9" s="31">
        <v>1097</v>
      </c>
      <c r="K9" s="32">
        <v>0</v>
      </c>
      <c r="L9" s="31">
        <v>129155</v>
      </c>
      <c r="M9" s="32">
        <v>0</v>
      </c>
      <c r="N9" s="31">
        <v>1394</v>
      </c>
      <c r="O9" s="32">
        <v>12738</v>
      </c>
      <c r="P9" s="99"/>
    </row>
    <row r="10" spans="1:16" ht="26.1" customHeight="1">
      <c r="A10" s="50" t="s">
        <v>18</v>
      </c>
      <c r="B10" s="20">
        <v>1767</v>
      </c>
      <c r="C10" s="92">
        <v>30.74</v>
      </c>
      <c r="D10" s="90">
        <v>30.5</v>
      </c>
      <c r="E10" s="24">
        <v>406.54665999999997</v>
      </c>
      <c r="F10" s="26">
        <v>0.52600000000000002</v>
      </c>
      <c r="G10" s="24">
        <v>193.33053000000004</v>
      </c>
      <c r="H10" s="13">
        <v>83.523599999999973</v>
      </c>
      <c r="I10" s="26">
        <v>0.29600000000000004</v>
      </c>
      <c r="J10" s="29">
        <v>698</v>
      </c>
      <c r="K10" s="30">
        <v>0</v>
      </c>
      <c r="L10" s="29">
        <v>68895</v>
      </c>
      <c r="M10" s="30">
        <v>0</v>
      </c>
      <c r="N10" s="29">
        <v>2285</v>
      </c>
      <c r="O10" s="30">
        <v>7104</v>
      </c>
      <c r="P10" s="99"/>
    </row>
    <row r="11" spans="1:16" ht="26.1" customHeight="1">
      <c r="A11" s="51" t="s">
        <v>19</v>
      </c>
      <c r="B11" s="19">
        <v>1980</v>
      </c>
      <c r="C11" s="93">
        <v>22.5</v>
      </c>
      <c r="D11" s="91">
        <v>22.5</v>
      </c>
      <c r="E11" s="25">
        <v>789.39172999999994</v>
      </c>
      <c r="F11" s="27">
        <v>0.28999999999999998</v>
      </c>
      <c r="G11" s="25">
        <v>319.76716999999996</v>
      </c>
      <c r="H11" s="14">
        <v>47.733499999999992</v>
      </c>
      <c r="I11" s="27">
        <v>1.1350000000000002</v>
      </c>
      <c r="J11" s="31">
        <v>601</v>
      </c>
      <c r="K11" s="32">
        <v>0</v>
      </c>
      <c r="L11" s="31">
        <v>58725</v>
      </c>
      <c r="M11" s="32">
        <v>0</v>
      </c>
      <c r="N11" s="31">
        <v>2247</v>
      </c>
      <c r="O11" s="32">
        <v>8714</v>
      </c>
      <c r="P11" s="99"/>
    </row>
    <row r="12" spans="1:16" ht="26.1" customHeight="1">
      <c r="A12" s="50" t="s">
        <v>65</v>
      </c>
      <c r="B12" s="20">
        <v>2420</v>
      </c>
      <c r="C12" s="92">
        <v>19.239999999999998</v>
      </c>
      <c r="D12" s="90">
        <v>19.239999999999998</v>
      </c>
      <c r="E12" s="24">
        <v>681.34100000000012</v>
      </c>
      <c r="F12" s="26">
        <v>0.31</v>
      </c>
      <c r="G12" s="24">
        <v>199.57770000000002</v>
      </c>
      <c r="H12" s="13">
        <v>71.50536000000001</v>
      </c>
      <c r="I12" s="26">
        <v>1.0170000000000001</v>
      </c>
      <c r="J12" s="29">
        <v>454</v>
      </c>
      <c r="K12" s="30">
        <v>0</v>
      </c>
      <c r="L12" s="29">
        <v>47620</v>
      </c>
      <c r="M12" s="30">
        <v>0</v>
      </c>
      <c r="N12" s="29">
        <v>2887</v>
      </c>
      <c r="O12" s="30">
        <v>4260</v>
      </c>
      <c r="P12" s="99"/>
    </row>
    <row r="13" spans="1:16" ht="26.1" customHeight="1">
      <c r="A13" s="51" t="s">
        <v>20</v>
      </c>
      <c r="B13" s="19">
        <v>4187</v>
      </c>
      <c r="C13" s="93">
        <v>24.79</v>
      </c>
      <c r="D13" s="91">
        <v>24.1</v>
      </c>
      <c r="E13" s="25">
        <v>666.89129999999989</v>
      </c>
      <c r="F13" s="27">
        <v>0.89800000000000002</v>
      </c>
      <c r="G13" s="25">
        <v>332.17667999999998</v>
      </c>
      <c r="H13" s="14">
        <v>137.15499999999997</v>
      </c>
      <c r="I13" s="27">
        <v>22.159000000000002</v>
      </c>
      <c r="J13" s="31">
        <v>697</v>
      </c>
      <c r="K13" s="32">
        <v>1</v>
      </c>
      <c r="L13" s="31">
        <v>71555</v>
      </c>
      <c r="M13" s="32">
        <v>315</v>
      </c>
      <c r="N13" s="31">
        <v>3160</v>
      </c>
      <c r="O13" s="32">
        <v>13288</v>
      </c>
      <c r="P13" s="99"/>
    </row>
    <row r="14" spans="1:16" ht="26.1" customHeight="1">
      <c r="A14" s="50" t="s">
        <v>67</v>
      </c>
      <c r="B14" s="20">
        <v>1102</v>
      </c>
      <c r="C14" s="92">
        <v>60.63</v>
      </c>
      <c r="D14" s="90">
        <v>55.44</v>
      </c>
      <c r="E14" s="24">
        <v>724.77436000000023</v>
      </c>
      <c r="F14" s="26">
        <v>3.0429999999999997</v>
      </c>
      <c r="G14" s="24">
        <v>183.76600000000002</v>
      </c>
      <c r="H14" s="13">
        <v>48.096000000000004</v>
      </c>
      <c r="I14" s="26">
        <v>0.6120000000000001</v>
      </c>
      <c r="J14" s="29">
        <v>861</v>
      </c>
      <c r="K14" s="30">
        <v>0</v>
      </c>
      <c r="L14" s="29">
        <v>119345</v>
      </c>
      <c r="M14" s="30">
        <v>0</v>
      </c>
      <c r="N14" s="29">
        <v>1320</v>
      </c>
      <c r="O14" s="30">
        <v>5402</v>
      </c>
      <c r="P14" s="99"/>
    </row>
    <row r="15" spans="1:16" ht="26.1" customHeight="1">
      <c r="A15" s="51" t="s">
        <v>21</v>
      </c>
      <c r="B15" s="19">
        <v>14272</v>
      </c>
      <c r="C15" s="93">
        <v>119.92</v>
      </c>
      <c r="D15" s="91">
        <v>117.76</v>
      </c>
      <c r="E15" s="25">
        <v>1680.8252999999988</v>
      </c>
      <c r="F15" s="27">
        <v>36.910999999999987</v>
      </c>
      <c r="G15" s="25">
        <v>675.88094999999987</v>
      </c>
      <c r="H15" s="14">
        <v>232.74989999999983</v>
      </c>
      <c r="I15" s="27">
        <v>112.42479999999999</v>
      </c>
      <c r="J15" s="31">
        <v>2188</v>
      </c>
      <c r="K15" s="32">
        <v>32</v>
      </c>
      <c r="L15" s="31">
        <v>258520</v>
      </c>
      <c r="M15" s="32">
        <v>25095</v>
      </c>
      <c r="N15" s="31">
        <v>4268</v>
      </c>
      <c r="O15" s="32">
        <v>25953</v>
      </c>
      <c r="P15" s="99"/>
    </row>
    <row r="16" spans="1:16" ht="26.1" customHeight="1">
      <c r="A16" s="50" t="s">
        <v>22</v>
      </c>
      <c r="B16" s="20">
        <v>1669</v>
      </c>
      <c r="C16" s="92">
        <v>23.91</v>
      </c>
      <c r="D16" s="90">
        <v>23.9</v>
      </c>
      <c r="E16" s="24">
        <v>753.21975999999995</v>
      </c>
      <c r="F16" s="26">
        <v>1.6649999999999998</v>
      </c>
      <c r="G16" s="24">
        <v>258.56646000000012</v>
      </c>
      <c r="H16" s="13">
        <v>75.243050000000025</v>
      </c>
      <c r="I16" s="26">
        <v>0.99050000000000005</v>
      </c>
      <c r="J16" s="29">
        <v>603</v>
      </c>
      <c r="K16" s="30">
        <v>0</v>
      </c>
      <c r="L16" s="29">
        <v>68415</v>
      </c>
      <c r="M16" s="30">
        <v>0</v>
      </c>
      <c r="N16" s="29">
        <v>1928</v>
      </c>
      <c r="O16" s="30">
        <v>6473</v>
      </c>
      <c r="P16" s="99"/>
    </row>
    <row r="17" spans="1:16" ht="26.1" customHeight="1">
      <c r="A17" s="51" t="s">
        <v>23</v>
      </c>
      <c r="B17" s="19">
        <v>3891</v>
      </c>
      <c r="C17" s="93">
        <v>60.99</v>
      </c>
      <c r="D17" s="91">
        <v>60.99</v>
      </c>
      <c r="E17" s="25">
        <v>1167.4040600000001</v>
      </c>
      <c r="F17" s="27">
        <v>7.9479999999999995</v>
      </c>
      <c r="G17" s="25">
        <v>594.15917999999988</v>
      </c>
      <c r="H17" s="14">
        <v>261.94875000000002</v>
      </c>
      <c r="I17" s="27">
        <v>29.151000000000003</v>
      </c>
      <c r="J17" s="31">
        <v>1546</v>
      </c>
      <c r="K17" s="32">
        <v>5</v>
      </c>
      <c r="L17" s="31">
        <v>165470</v>
      </c>
      <c r="M17" s="32">
        <v>3660</v>
      </c>
      <c r="N17" s="31">
        <v>7408</v>
      </c>
      <c r="O17" s="32">
        <v>17826</v>
      </c>
      <c r="P17" s="99"/>
    </row>
    <row r="18" spans="1:16" ht="26.1" customHeight="1">
      <c r="A18" s="50" t="s">
        <v>24</v>
      </c>
      <c r="B18" s="20">
        <v>1896</v>
      </c>
      <c r="C18" s="92">
        <v>64.3</v>
      </c>
      <c r="D18" s="90">
        <v>64.260000000000005</v>
      </c>
      <c r="E18" s="24">
        <v>909.59640000000013</v>
      </c>
      <c r="F18" s="26">
        <v>17.477999999999998</v>
      </c>
      <c r="G18" s="24">
        <v>547.7401000000001</v>
      </c>
      <c r="H18" s="13">
        <v>147.89610000000005</v>
      </c>
      <c r="I18" s="26">
        <v>57.862500000000011</v>
      </c>
      <c r="J18" s="29">
        <v>1103</v>
      </c>
      <c r="K18" s="30">
        <v>21</v>
      </c>
      <c r="L18" s="29">
        <v>143380</v>
      </c>
      <c r="M18" s="30">
        <v>15310</v>
      </c>
      <c r="N18" s="29">
        <v>4296</v>
      </c>
      <c r="O18" s="30">
        <v>21292</v>
      </c>
      <c r="P18" s="99"/>
    </row>
    <row r="19" spans="1:16" ht="26.1" customHeight="1">
      <c r="A19" s="51" t="s">
        <v>25</v>
      </c>
      <c r="B19" s="19">
        <v>3517</v>
      </c>
      <c r="C19" s="93">
        <v>8.32</v>
      </c>
      <c r="D19" s="91">
        <v>8.32</v>
      </c>
      <c r="E19" s="25">
        <v>607.99439000000007</v>
      </c>
      <c r="F19" s="27">
        <v>0.85</v>
      </c>
      <c r="G19" s="25">
        <v>154.79949999999999</v>
      </c>
      <c r="H19" s="14">
        <v>75.036599999999964</v>
      </c>
      <c r="I19" s="27">
        <v>0.85400000000000009</v>
      </c>
      <c r="J19" s="31">
        <v>346</v>
      </c>
      <c r="K19" s="32">
        <v>2</v>
      </c>
      <c r="L19" s="31">
        <v>26655</v>
      </c>
      <c r="M19" s="32">
        <v>655</v>
      </c>
      <c r="N19" s="31">
        <v>2284</v>
      </c>
      <c r="O19" s="32">
        <v>4252</v>
      </c>
      <c r="P19" s="99"/>
    </row>
    <row r="20" spans="1:16" ht="26.1" customHeight="1">
      <c r="A20" s="50" t="s">
        <v>63</v>
      </c>
      <c r="B20" s="20">
        <v>1125</v>
      </c>
      <c r="C20" s="92">
        <v>46.82</v>
      </c>
      <c r="D20" s="90">
        <v>45.29</v>
      </c>
      <c r="E20" s="24">
        <v>699.0802299999998</v>
      </c>
      <c r="F20" s="26">
        <v>9.557599999999999</v>
      </c>
      <c r="G20" s="24">
        <v>199.637</v>
      </c>
      <c r="H20" s="13">
        <v>285.39</v>
      </c>
      <c r="I20" s="26">
        <v>64.915999999999997</v>
      </c>
      <c r="J20" s="29">
        <v>1914</v>
      </c>
      <c r="K20" s="30">
        <v>7</v>
      </c>
      <c r="L20" s="29">
        <v>222985</v>
      </c>
      <c r="M20" s="30">
        <v>3930</v>
      </c>
      <c r="N20" s="29">
        <v>2907</v>
      </c>
      <c r="O20" s="30">
        <v>12936</v>
      </c>
      <c r="P20" s="99"/>
    </row>
    <row r="21" spans="1:16" ht="26.1" customHeight="1" thickBot="1">
      <c r="A21" s="51" t="s">
        <v>26</v>
      </c>
      <c r="B21" s="19">
        <v>6054</v>
      </c>
      <c r="C21" s="93">
        <v>157.46</v>
      </c>
      <c r="D21" s="91">
        <v>154.27000000000001</v>
      </c>
      <c r="E21" s="25">
        <v>1981.8715199999999</v>
      </c>
      <c r="F21" s="27">
        <v>34.181100000000008</v>
      </c>
      <c r="G21" s="25">
        <v>880.13427000000024</v>
      </c>
      <c r="H21" s="14">
        <v>462.5954000000001</v>
      </c>
      <c r="I21" s="27">
        <v>117.68100000000003</v>
      </c>
      <c r="J21" s="31">
        <v>2683</v>
      </c>
      <c r="K21" s="32">
        <v>40</v>
      </c>
      <c r="L21" s="31">
        <v>369305</v>
      </c>
      <c r="M21" s="32">
        <v>31060</v>
      </c>
      <c r="N21" s="31">
        <v>7265</v>
      </c>
      <c r="O21" s="32">
        <v>34059</v>
      </c>
      <c r="P21" s="99"/>
    </row>
    <row r="22" spans="1:16" ht="30" customHeight="1" thickBot="1">
      <c r="A22" s="52" t="s">
        <v>69</v>
      </c>
      <c r="B22" s="35">
        <f>SUM(B6:B21)</f>
        <v>57595</v>
      </c>
      <c r="C22" s="35">
        <f t="shared" ref="C22:O22" si="0">SUM(C6:C21)</f>
        <v>838.8900000000001</v>
      </c>
      <c r="D22" s="35">
        <f t="shared" si="0"/>
        <v>821.69999999999993</v>
      </c>
      <c r="E22" s="35">
        <f>SUM(E6:E21)</f>
        <v>14264.817720000001</v>
      </c>
      <c r="F22" s="35">
        <f>SUM(F6:F21)</f>
        <v>119.30354999999997</v>
      </c>
      <c r="G22" s="35">
        <f>SUM(G6:G21)</f>
        <v>5625.0979399999997</v>
      </c>
      <c r="H22" s="35">
        <f>SUM(H6:H21)</f>
        <v>2402.2993899999997</v>
      </c>
      <c r="I22" s="35">
        <f>SUM(I6:I21)</f>
        <v>442.87130000000002</v>
      </c>
      <c r="J22" s="35">
        <f t="shared" si="0"/>
        <v>16891</v>
      </c>
      <c r="K22" s="35">
        <f t="shared" si="0"/>
        <v>110</v>
      </c>
      <c r="L22" s="35">
        <f t="shared" si="0"/>
        <v>2006445</v>
      </c>
      <c r="M22" s="35">
        <f t="shared" si="0"/>
        <v>81455</v>
      </c>
      <c r="N22" s="35">
        <f t="shared" si="0"/>
        <v>52182</v>
      </c>
      <c r="O22" s="35">
        <f t="shared" si="0"/>
        <v>207291</v>
      </c>
      <c r="P22" s="99"/>
    </row>
    <row r="23" spans="1:16" ht="28.5" customHeight="1" thickBot="1">
      <c r="A23" s="53" t="s">
        <v>39</v>
      </c>
      <c r="B23" s="54">
        <f>B22+'شرق استان در مرداد 1400-1 '!B19</f>
        <v>116794</v>
      </c>
      <c r="C23" s="54">
        <f>C22+'شرق استان در مرداد 1400-1 '!C19</f>
        <v>1472.45</v>
      </c>
      <c r="D23" s="54">
        <f>D22+'شرق استان در مرداد 1400-1 '!D19</f>
        <v>1448.3199999999997</v>
      </c>
      <c r="E23" s="54">
        <f>E22+'شرق استان در مرداد 1400-1 '!E19</f>
        <v>27618.409849999996</v>
      </c>
      <c r="F23" s="54">
        <f>F22+'شرق استان در مرداد 1400-1 '!F19</f>
        <v>162.54681999999997</v>
      </c>
      <c r="G23" s="89">
        <f>G22+'شرق استان در مرداد 1400-1 '!G19</f>
        <v>10123.89964</v>
      </c>
      <c r="H23" s="54">
        <f>H22+'شرق استان در مرداد 1400-1 '!H19</f>
        <v>4156.4963499999994</v>
      </c>
      <c r="I23" s="54">
        <f>I22+'شرق استان در مرداد 1400-1 '!I19</f>
        <v>677.97270000000003</v>
      </c>
      <c r="J23" s="54">
        <f>J22+'شرق استان در مرداد 1400-1 '!J19</f>
        <v>28822</v>
      </c>
      <c r="K23" s="54">
        <f>K22+'شرق استان در مرداد 1400-1 '!K19</f>
        <v>144</v>
      </c>
      <c r="L23" s="54">
        <f>L22+'شرق استان در مرداد 1400-1 '!L19</f>
        <v>3443004</v>
      </c>
      <c r="M23" s="54">
        <f>M22+'شرق استان در مرداد 1400-1 '!M19</f>
        <v>105785</v>
      </c>
      <c r="N23" s="54">
        <f>N22+'شرق استان در مرداد 1400-1 '!N19</f>
        <v>111801</v>
      </c>
      <c r="O23" s="54">
        <f>O22+'شرق استان در مرداد 1400-1 '!O19</f>
        <v>369101</v>
      </c>
      <c r="P23" s="100"/>
    </row>
    <row r="24" spans="1:16">
      <c r="E24" s="17"/>
      <c r="N24" s="18"/>
    </row>
    <row r="25" spans="1:16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J26" s="18"/>
      <c r="K26" s="18"/>
      <c r="L26" s="18"/>
      <c r="M26" s="18"/>
    </row>
    <row r="27" spans="1:16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C4:D4"/>
    <mergeCell ref="E4:F4"/>
    <mergeCell ref="G4:I4"/>
    <mergeCell ref="J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rightToLeft="1" view="pageBreakPreview" zoomScale="60" zoomScaleNormal="60" workbookViewId="0">
      <selection activeCell="A7" sqref="A7"/>
    </sheetView>
  </sheetViews>
  <sheetFormatPr defaultRowHeight="15"/>
  <cols>
    <col min="1" max="1" width="13.7109375" customWidth="1"/>
    <col min="2" max="2" width="8.5703125" customWidth="1"/>
    <col min="3" max="3" width="7.5703125" customWidth="1"/>
    <col min="4" max="4" width="8" customWidth="1"/>
    <col min="5" max="5" width="9.140625" customWidth="1"/>
    <col min="6" max="6" width="6.85546875" customWidth="1"/>
    <col min="7" max="7" width="6.28515625" customWidth="1"/>
    <col min="8" max="8" width="7.5703125" customWidth="1"/>
    <col min="9" max="9" width="7.28515625" customWidth="1"/>
    <col min="10" max="10" width="5.42578125" customWidth="1"/>
    <col min="11" max="11" width="10.140625" customWidth="1"/>
    <col min="12" max="12" width="9.7109375" customWidth="1"/>
    <col min="13" max="13" width="7.42578125" customWidth="1"/>
    <col min="14" max="14" width="11.28515625" customWidth="1"/>
    <col min="15" max="15" width="9.140625" customWidth="1"/>
    <col min="16" max="16" width="8.5703125" customWidth="1"/>
    <col min="17" max="17" width="7.140625" customWidth="1"/>
    <col min="18" max="18" width="10" customWidth="1"/>
    <col min="19" max="19" width="6.7109375" customWidth="1"/>
    <col min="20" max="20" width="12.85546875" customWidth="1"/>
    <col min="21" max="21" width="6.28515625" customWidth="1"/>
  </cols>
  <sheetData>
    <row r="1" spans="1:21" ht="42" customHeight="1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9.950000000000003" customHeight="1">
      <c r="A2" s="102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38.1" customHeight="1" thickBot="1">
      <c r="A3" s="132" t="s">
        <v>77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ht="34.5" customHeight="1" thickTop="1" thickBot="1">
      <c r="A4" s="112" t="s">
        <v>60</v>
      </c>
      <c r="B4" s="125" t="s">
        <v>40</v>
      </c>
      <c r="C4" s="126"/>
      <c r="D4" s="133" t="s">
        <v>41</v>
      </c>
      <c r="E4" s="109" t="s">
        <v>42</v>
      </c>
      <c r="F4" s="124" t="s">
        <v>43</v>
      </c>
      <c r="G4" s="125"/>
      <c r="H4" s="125"/>
      <c r="I4" s="125"/>
      <c r="J4" s="126"/>
      <c r="K4" s="124" t="s">
        <v>44</v>
      </c>
      <c r="L4" s="125"/>
      <c r="M4" s="126"/>
      <c r="N4" s="124" t="s">
        <v>66</v>
      </c>
      <c r="O4" s="125"/>
      <c r="P4" s="125"/>
      <c r="Q4" s="125"/>
      <c r="R4" s="125"/>
      <c r="S4" s="125"/>
      <c r="T4" s="126"/>
      <c r="U4" s="115" t="s">
        <v>76</v>
      </c>
    </row>
    <row r="5" spans="1:21" ht="27.75" customHeight="1">
      <c r="A5" s="113"/>
      <c r="B5" s="146" t="s">
        <v>45</v>
      </c>
      <c r="C5" s="148" t="s">
        <v>46</v>
      </c>
      <c r="D5" s="134"/>
      <c r="E5" s="110"/>
      <c r="F5" s="142" t="s">
        <v>47</v>
      </c>
      <c r="G5" s="127" t="s">
        <v>48</v>
      </c>
      <c r="H5" s="118" t="s">
        <v>49</v>
      </c>
      <c r="I5" s="120" t="s">
        <v>50</v>
      </c>
      <c r="J5" s="122" t="s">
        <v>51</v>
      </c>
      <c r="K5" s="136" t="s">
        <v>52</v>
      </c>
      <c r="L5" s="137"/>
      <c r="M5" s="122" t="s">
        <v>53</v>
      </c>
      <c r="N5" s="127" t="s">
        <v>54</v>
      </c>
      <c r="O5" s="118" t="s">
        <v>55</v>
      </c>
      <c r="P5" s="118" t="s">
        <v>56</v>
      </c>
      <c r="Q5" s="118" t="s">
        <v>57</v>
      </c>
      <c r="R5" s="118" t="s">
        <v>58</v>
      </c>
      <c r="S5" s="120" t="s">
        <v>59</v>
      </c>
      <c r="T5" s="138" t="s">
        <v>51</v>
      </c>
      <c r="U5" s="116"/>
    </row>
    <row r="6" spans="1:21" ht="32.25" customHeight="1" thickBot="1">
      <c r="A6" s="114"/>
      <c r="B6" s="147"/>
      <c r="C6" s="149"/>
      <c r="D6" s="135"/>
      <c r="E6" s="111"/>
      <c r="F6" s="143"/>
      <c r="G6" s="144"/>
      <c r="H6" s="145"/>
      <c r="I6" s="140"/>
      <c r="J6" s="141"/>
      <c r="K6" s="15" t="s">
        <v>61</v>
      </c>
      <c r="L6" s="16" t="s">
        <v>62</v>
      </c>
      <c r="M6" s="123"/>
      <c r="N6" s="128"/>
      <c r="O6" s="119"/>
      <c r="P6" s="119"/>
      <c r="Q6" s="119"/>
      <c r="R6" s="119"/>
      <c r="S6" s="121"/>
      <c r="T6" s="139"/>
      <c r="U6" s="116"/>
    </row>
    <row r="7" spans="1:21" ht="26.1" customHeight="1">
      <c r="A7" s="77" t="s">
        <v>14</v>
      </c>
      <c r="B7" s="2"/>
      <c r="C7" s="11">
        <v>1</v>
      </c>
      <c r="D7" s="2">
        <v>3</v>
      </c>
      <c r="E7" s="9">
        <v>85</v>
      </c>
      <c r="F7" s="2">
        <v>0</v>
      </c>
      <c r="G7" s="1">
        <v>2</v>
      </c>
      <c r="H7" s="1">
        <v>7</v>
      </c>
      <c r="I7" s="1">
        <v>10</v>
      </c>
      <c r="J7" s="9">
        <f>SUM(F7:I7)</f>
        <v>19</v>
      </c>
      <c r="K7" s="2">
        <v>19539</v>
      </c>
      <c r="L7" s="1">
        <v>18320</v>
      </c>
      <c r="M7" s="9">
        <v>525</v>
      </c>
      <c r="N7" s="7">
        <v>31759</v>
      </c>
      <c r="O7" s="3">
        <v>1102</v>
      </c>
      <c r="P7" s="3">
        <v>671</v>
      </c>
      <c r="Q7" s="3">
        <v>371</v>
      </c>
      <c r="R7" s="3">
        <v>4158</v>
      </c>
      <c r="S7" s="3">
        <v>330</v>
      </c>
      <c r="T7" s="74">
        <f>SUM(N7:S7)</f>
        <v>38391</v>
      </c>
      <c r="U7" s="116"/>
    </row>
    <row r="8" spans="1:21" ht="26.1" customHeight="1">
      <c r="A8" s="78" t="s">
        <v>15</v>
      </c>
      <c r="B8" s="5"/>
      <c r="C8" s="12"/>
      <c r="D8" s="5">
        <v>2</v>
      </c>
      <c r="E8" s="10">
        <v>54</v>
      </c>
      <c r="F8" s="5">
        <v>0</v>
      </c>
      <c r="G8" s="4">
        <v>1</v>
      </c>
      <c r="H8" s="4">
        <v>5</v>
      </c>
      <c r="I8" s="4">
        <v>4</v>
      </c>
      <c r="J8" s="10">
        <f t="shared" ref="J8:J22" si="0">SUM(F8:I8)</f>
        <v>10</v>
      </c>
      <c r="K8" s="5">
        <v>5741</v>
      </c>
      <c r="L8" s="4">
        <v>14365</v>
      </c>
      <c r="M8" s="10">
        <v>399</v>
      </c>
      <c r="N8" s="8">
        <v>17670</v>
      </c>
      <c r="O8" s="6">
        <v>561</v>
      </c>
      <c r="P8" s="6">
        <v>478</v>
      </c>
      <c r="Q8" s="6">
        <v>85</v>
      </c>
      <c r="R8" s="6">
        <v>1541</v>
      </c>
      <c r="S8" s="6">
        <v>170</v>
      </c>
      <c r="T8" s="75">
        <f t="shared" ref="T8:T22" si="1">SUM(N8:S8)</f>
        <v>20505</v>
      </c>
      <c r="U8" s="116"/>
    </row>
    <row r="9" spans="1:21" ht="26.1" customHeight="1">
      <c r="A9" s="77" t="s">
        <v>16</v>
      </c>
      <c r="B9" s="2"/>
      <c r="C9" s="11"/>
      <c r="D9" s="2">
        <v>2</v>
      </c>
      <c r="E9" s="9">
        <v>51</v>
      </c>
      <c r="F9" s="2">
        <v>0</v>
      </c>
      <c r="G9" s="1">
        <v>0</v>
      </c>
      <c r="H9" s="1">
        <v>6</v>
      </c>
      <c r="I9" s="1">
        <v>5</v>
      </c>
      <c r="J9" s="9">
        <f t="shared" si="0"/>
        <v>11</v>
      </c>
      <c r="K9" s="2">
        <v>9027</v>
      </c>
      <c r="L9" s="1">
        <v>14938</v>
      </c>
      <c r="M9" s="9">
        <v>481</v>
      </c>
      <c r="N9" s="7">
        <v>20643</v>
      </c>
      <c r="O9" s="3">
        <v>645</v>
      </c>
      <c r="P9" s="3">
        <v>521</v>
      </c>
      <c r="Q9" s="3">
        <v>139</v>
      </c>
      <c r="R9" s="3">
        <v>2330</v>
      </c>
      <c r="S9" s="3">
        <v>168</v>
      </c>
      <c r="T9" s="74">
        <f t="shared" si="1"/>
        <v>24446</v>
      </c>
      <c r="U9" s="116"/>
    </row>
    <row r="10" spans="1:21" ht="26.1" customHeight="1">
      <c r="A10" s="78" t="s">
        <v>17</v>
      </c>
      <c r="B10" s="5"/>
      <c r="C10" s="12"/>
      <c r="D10" s="5">
        <v>1</v>
      </c>
      <c r="E10" s="10">
        <v>105</v>
      </c>
      <c r="F10" s="5">
        <v>0</v>
      </c>
      <c r="G10" s="4">
        <v>3</v>
      </c>
      <c r="H10" s="4">
        <v>13</v>
      </c>
      <c r="I10" s="4">
        <v>6</v>
      </c>
      <c r="J10" s="10">
        <f t="shared" si="0"/>
        <v>22</v>
      </c>
      <c r="K10" s="5">
        <v>21215</v>
      </c>
      <c r="L10" s="4">
        <v>14150</v>
      </c>
      <c r="M10" s="10">
        <v>842</v>
      </c>
      <c r="N10" s="8">
        <v>30358</v>
      </c>
      <c r="O10" s="6">
        <v>783</v>
      </c>
      <c r="P10" s="6">
        <v>792</v>
      </c>
      <c r="Q10" s="6">
        <v>469</v>
      </c>
      <c r="R10" s="6">
        <v>3512</v>
      </c>
      <c r="S10" s="6">
        <v>294</v>
      </c>
      <c r="T10" s="75">
        <f t="shared" si="1"/>
        <v>36208</v>
      </c>
      <c r="U10" s="116"/>
    </row>
    <row r="11" spans="1:21" ht="26.1" customHeight="1">
      <c r="A11" s="77" t="s">
        <v>18</v>
      </c>
      <c r="B11" s="2"/>
      <c r="C11" s="11">
        <v>1</v>
      </c>
      <c r="D11" s="2">
        <v>2</v>
      </c>
      <c r="E11" s="9">
        <v>26</v>
      </c>
      <c r="F11" s="2">
        <v>0</v>
      </c>
      <c r="G11" s="1">
        <v>0</v>
      </c>
      <c r="H11" s="1">
        <v>7</v>
      </c>
      <c r="I11" s="1">
        <v>4</v>
      </c>
      <c r="J11" s="9">
        <f t="shared" si="0"/>
        <v>11</v>
      </c>
      <c r="K11" s="2">
        <v>10615</v>
      </c>
      <c r="L11" s="1">
        <v>13956</v>
      </c>
      <c r="M11" s="9">
        <v>343</v>
      </c>
      <c r="N11" s="7">
        <v>20475</v>
      </c>
      <c r="O11" s="3">
        <v>567</v>
      </c>
      <c r="P11" s="3">
        <v>775</v>
      </c>
      <c r="Q11" s="3">
        <v>134</v>
      </c>
      <c r="R11" s="3">
        <v>2797</v>
      </c>
      <c r="S11" s="3">
        <v>166</v>
      </c>
      <c r="T11" s="74">
        <f t="shared" si="1"/>
        <v>24914</v>
      </c>
      <c r="U11" s="116"/>
    </row>
    <row r="12" spans="1:21" ht="26.1" customHeight="1">
      <c r="A12" s="78" t="s">
        <v>19</v>
      </c>
      <c r="B12" s="5"/>
      <c r="C12" s="12"/>
      <c r="D12" s="5">
        <v>3</v>
      </c>
      <c r="E12" s="10">
        <v>61</v>
      </c>
      <c r="F12" s="5">
        <v>0</v>
      </c>
      <c r="G12" s="4">
        <v>0</v>
      </c>
      <c r="H12" s="4">
        <v>6</v>
      </c>
      <c r="I12" s="4">
        <v>2</v>
      </c>
      <c r="J12" s="10">
        <f t="shared" si="0"/>
        <v>8</v>
      </c>
      <c r="K12" s="5">
        <v>3799</v>
      </c>
      <c r="L12" s="4">
        <v>13459</v>
      </c>
      <c r="M12" s="10">
        <v>302</v>
      </c>
      <c r="N12" s="8">
        <v>15885</v>
      </c>
      <c r="O12" s="6">
        <v>498</v>
      </c>
      <c r="P12" s="6">
        <v>372</v>
      </c>
      <c r="Q12" s="6">
        <v>49</v>
      </c>
      <c r="R12" s="6">
        <v>764</v>
      </c>
      <c r="S12" s="6">
        <v>107</v>
      </c>
      <c r="T12" s="75">
        <f t="shared" si="1"/>
        <v>17675</v>
      </c>
      <c r="U12" s="116"/>
    </row>
    <row r="13" spans="1:21" ht="26.1" customHeight="1">
      <c r="A13" s="77" t="s">
        <v>65</v>
      </c>
      <c r="B13" s="2"/>
      <c r="C13" s="11"/>
      <c r="D13" s="2">
        <v>1</v>
      </c>
      <c r="E13" s="9">
        <v>55</v>
      </c>
      <c r="F13" s="2">
        <v>0</v>
      </c>
      <c r="G13" s="1">
        <v>0</v>
      </c>
      <c r="H13" s="1">
        <v>6</v>
      </c>
      <c r="I13" s="1">
        <v>2</v>
      </c>
      <c r="J13" s="9">
        <f t="shared" si="0"/>
        <v>8</v>
      </c>
      <c r="K13" s="2">
        <v>2115</v>
      </c>
      <c r="L13" s="1">
        <v>14726</v>
      </c>
      <c r="M13" s="9">
        <v>256</v>
      </c>
      <c r="N13" s="7">
        <v>14815</v>
      </c>
      <c r="O13" s="3">
        <v>558</v>
      </c>
      <c r="P13" s="3">
        <v>478</v>
      </c>
      <c r="Q13" s="3">
        <v>64</v>
      </c>
      <c r="R13" s="3">
        <v>1064</v>
      </c>
      <c r="S13" s="3">
        <v>118</v>
      </c>
      <c r="T13" s="74">
        <f t="shared" si="1"/>
        <v>17097</v>
      </c>
      <c r="U13" s="116"/>
    </row>
    <row r="14" spans="1:21" ht="26.1" customHeight="1">
      <c r="A14" s="78" t="s">
        <v>20</v>
      </c>
      <c r="B14" s="5"/>
      <c r="C14" s="12">
        <v>3</v>
      </c>
      <c r="D14" s="5">
        <v>4</v>
      </c>
      <c r="E14" s="10">
        <v>155</v>
      </c>
      <c r="F14" s="5">
        <v>0</v>
      </c>
      <c r="G14" s="4">
        <v>2</v>
      </c>
      <c r="H14" s="4">
        <v>8</v>
      </c>
      <c r="I14" s="4">
        <v>6</v>
      </c>
      <c r="J14" s="10">
        <f t="shared" si="0"/>
        <v>16</v>
      </c>
      <c r="K14" s="5">
        <v>20312</v>
      </c>
      <c r="L14" s="4">
        <v>12114</v>
      </c>
      <c r="M14" s="10">
        <v>247</v>
      </c>
      <c r="N14" s="8">
        <v>27231</v>
      </c>
      <c r="O14" s="6">
        <v>1044</v>
      </c>
      <c r="P14" s="6">
        <v>272</v>
      </c>
      <c r="Q14" s="6">
        <v>102</v>
      </c>
      <c r="R14" s="6">
        <v>3899</v>
      </c>
      <c r="S14" s="6">
        <v>347</v>
      </c>
      <c r="T14" s="75">
        <f t="shared" si="1"/>
        <v>32895</v>
      </c>
      <c r="U14" s="116"/>
    </row>
    <row r="15" spans="1:21" ht="26.1" customHeight="1">
      <c r="A15" s="77" t="s">
        <v>67</v>
      </c>
      <c r="B15" s="2"/>
      <c r="C15" s="11">
        <v>2</v>
      </c>
      <c r="D15" s="2">
        <v>4</v>
      </c>
      <c r="E15" s="9">
        <v>64</v>
      </c>
      <c r="F15" s="2">
        <v>0</v>
      </c>
      <c r="G15" s="1">
        <v>0</v>
      </c>
      <c r="H15" s="1">
        <v>7</v>
      </c>
      <c r="I15" s="1">
        <v>5</v>
      </c>
      <c r="J15" s="1">
        <f t="shared" si="0"/>
        <v>12</v>
      </c>
      <c r="K15" s="2">
        <v>10461</v>
      </c>
      <c r="L15" s="1">
        <v>15686</v>
      </c>
      <c r="M15" s="9">
        <v>723</v>
      </c>
      <c r="N15" s="7">
        <v>23113</v>
      </c>
      <c r="O15" s="3">
        <v>606</v>
      </c>
      <c r="P15" s="3">
        <v>575</v>
      </c>
      <c r="Q15" s="3">
        <v>373</v>
      </c>
      <c r="R15" s="3">
        <v>2011</v>
      </c>
      <c r="S15" s="3">
        <v>195</v>
      </c>
      <c r="T15" s="74">
        <f t="shared" si="1"/>
        <v>26873</v>
      </c>
      <c r="U15" s="116"/>
    </row>
    <row r="16" spans="1:21" ht="26.1" customHeight="1">
      <c r="A16" s="78" t="s">
        <v>21</v>
      </c>
      <c r="B16" s="5"/>
      <c r="C16" s="12">
        <v>3</v>
      </c>
      <c r="D16" s="5">
        <v>3</v>
      </c>
      <c r="E16" s="10">
        <v>171</v>
      </c>
      <c r="F16" s="5">
        <v>1</v>
      </c>
      <c r="G16" s="4">
        <v>8</v>
      </c>
      <c r="H16" s="4">
        <v>9</v>
      </c>
      <c r="I16" s="4">
        <v>19</v>
      </c>
      <c r="J16" s="10">
        <f t="shared" si="0"/>
        <v>37</v>
      </c>
      <c r="K16" s="5">
        <v>122504</v>
      </c>
      <c r="L16" s="4">
        <v>31661</v>
      </c>
      <c r="M16" s="10">
        <v>1285</v>
      </c>
      <c r="N16" s="8">
        <v>126900</v>
      </c>
      <c r="O16" s="6">
        <v>4567</v>
      </c>
      <c r="P16" s="6">
        <v>1430</v>
      </c>
      <c r="Q16" s="6">
        <v>1330</v>
      </c>
      <c r="R16" s="6">
        <v>20354</v>
      </c>
      <c r="S16" s="6">
        <v>869</v>
      </c>
      <c r="T16" s="75">
        <f t="shared" si="1"/>
        <v>155450</v>
      </c>
      <c r="U16" s="116"/>
    </row>
    <row r="17" spans="1:21" ht="26.1" customHeight="1">
      <c r="A17" s="77" t="s">
        <v>22</v>
      </c>
      <c r="B17" s="2"/>
      <c r="C17" s="11">
        <v>1</v>
      </c>
      <c r="D17" s="2">
        <v>4</v>
      </c>
      <c r="E17" s="9">
        <v>139</v>
      </c>
      <c r="F17" s="2">
        <v>1</v>
      </c>
      <c r="G17" s="1">
        <v>0</v>
      </c>
      <c r="H17" s="1">
        <v>5</v>
      </c>
      <c r="I17" s="1">
        <v>5</v>
      </c>
      <c r="J17" s="9">
        <f t="shared" si="0"/>
        <v>11</v>
      </c>
      <c r="K17" s="2">
        <v>4720</v>
      </c>
      <c r="L17" s="1">
        <v>16290</v>
      </c>
      <c r="M17" s="9">
        <v>342</v>
      </c>
      <c r="N17" s="7">
        <v>18915</v>
      </c>
      <c r="O17" s="3">
        <v>746</v>
      </c>
      <c r="P17" s="3">
        <v>417</v>
      </c>
      <c r="Q17" s="3">
        <v>94</v>
      </c>
      <c r="R17" s="3">
        <v>988</v>
      </c>
      <c r="S17" s="3">
        <v>192</v>
      </c>
      <c r="T17" s="74">
        <f t="shared" si="1"/>
        <v>21352</v>
      </c>
      <c r="U17" s="116"/>
    </row>
    <row r="18" spans="1:21" ht="26.1" customHeight="1">
      <c r="A18" s="78" t="s">
        <v>23</v>
      </c>
      <c r="B18" s="5">
        <v>1</v>
      </c>
      <c r="C18" s="12">
        <v>2</v>
      </c>
      <c r="D18" s="5">
        <v>3</v>
      </c>
      <c r="E18" s="10">
        <v>219</v>
      </c>
      <c r="F18" s="5">
        <v>0</v>
      </c>
      <c r="G18" s="4">
        <v>1</v>
      </c>
      <c r="H18" s="4">
        <v>13</v>
      </c>
      <c r="I18" s="4">
        <v>10</v>
      </c>
      <c r="J18" s="10">
        <f t="shared" si="0"/>
        <v>24</v>
      </c>
      <c r="K18" s="5">
        <v>44971</v>
      </c>
      <c r="L18" s="4">
        <v>34778</v>
      </c>
      <c r="M18" s="10">
        <v>791</v>
      </c>
      <c r="N18" s="8">
        <v>68679</v>
      </c>
      <c r="O18" s="6">
        <v>2425</v>
      </c>
      <c r="P18" s="6">
        <v>1024</v>
      </c>
      <c r="Q18" s="6">
        <v>313</v>
      </c>
      <c r="R18" s="6">
        <v>8070</v>
      </c>
      <c r="S18" s="6">
        <v>585</v>
      </c>
      <c r="T18" s="75">
        <f t="shared" si="1"/>
        <v>81096</v>
      </c>
      <c r="U18" s="116"/>
    </row>
    <row r="19" spans="1:21" ht="26.1" customHeight="1">
      <c r="A19" s="77" t="s">
        <v>24</v>
      </c>
      <c r="B19" s="2">
        <v>1</v>
      </c>
      <c r="C19" s="11"/>
      <c r="D19" s="2">
        <v>2</v>
      </c>
      <c r="E19" s="9">
        <v>59</v>
      </c>
      <c r="F19" s="2">
        <v>0</v>
      </c>
      <c r="G19" s="1">
        <v>4</v>
      </c>
      <c r="H19" s="1">
        <v>11</v>
      </c>
      <c r="I19" s="1">
        <v>12</v>
      </c>
      <c r="J19" s="9">
        <f t="shared" si="0"/>
        <v>27</v>
      </c>
      <c r="K19" s="2">
        <v>53595</v>
      </c>
      <c r="L19" s="1">
        <v>28422</v>
      </c>
      <c r="M19" s="9">
        <v>502</v>
      </c>
      <c r="N19" s="7">
        <v>68243</v>
      </c>
      <c r="O19" s="3">
        <v>2057</v>
      </c>
      <c r="P19" s="3">
        <v>820</v>
      </c>
      <c r="Q19" s="3">
        <v>579</v>
      </c>
      <c r="R19" s="3">
        <v>10557</v>
      </c>
      <c r="S19" s="3">
        <v>446</v>
      </c>
      <c r="T19" s="74">
        <f t="shared" si="1"/>
        <v>82702</v>
      </c>
      <c r="U19" s="116"/>
    </row>
    <row r="20" spans="1:21" ht="26.1" customHeight="1">
      <c r="A20" s="78" t="s">
        <v>25</v>
      </c>
      <c r="B20" s="5"/>
      <c r="C20" s="12">
        <v>2</v>
      </c>
      <c r="D20" s="5">
        <v>2</v>
      </c>
      <c r="E20" s="10">
        <v>99</v>
      </c>
      <c r="F20" s="5">
        <v>0</v>
      </c>
      <c r="G20" s="4">
        <v>1</v>
      </c>
      <c r="H20" s="4">
        <v>9</v>
      </c>
      <c r="I20" s="4">
        <v>3</v>
      </c>
      <c r="J20" s="10">
        <f t="shared" si="0"/>
        <v>13</v>
      </c>
      <c r="K20" s="5">
        <v>7244</v>
      </c>
      <c r="L20" s="4">
        <v>8029</v>
      </c>
      <c r="M20" s="10">
        <v>88</v>
      </c>
      <c r="N20" s="8">
        <v>13576</v>
      </c>
      <c r="O20" s="6">
        <v>547</v>
      </c>
      <c r="P20" s="6">
        <v>236</v>
      </c>
      <c r="Q20" s="6">
        <v>57</v>
      </c>
      <c r="R20" s="6">
        <v>968</v>
      </c>
      <c r="S20" s="6">
        <v>171</v>
      </c>
      <c r="T20" s="75">
        <f t="shared" si="1"/>
        <v>15555</v>
      </c>
      <c r="U20" s="116"/>
    </row>
    <row r="21" spans="1:21" ht="26.1" customHeight="1">
      <c r="A21" s="77" t="s">
        <v>63</v>
      </c>
      <c r="B21" s="2"/>
      <c r="C21" s="11">
        <v>1</v>
      </c>
      <c r="D21" s="2">
        <v>2</v>
      </c>
      <c r="E21" s="9">
        <v>73</v>
      </c>
      <c r="F21" s="2">
        <v>0</v>
      </c>
      <c r="G21" s="1">
        <v>0</v>
      </c>
      <c r="H21" s="1">
        <v>6</v>
      </c>
      <c r="I21" s="1">
        <v>13</v>
      </c>
      <c r="J21" s="9">
        <f t="shared" si="0"/>
        <v>19</v>
      </c>
      <c r="K21" s="2">
        <v>49221</v>
      </c>
      <c r="L21" s="1">
        <v>9479</v>
      </c>
      <c r="M21" s="9">
        <v>520</v>
      </c>
      <c r="N21" s="7">
        <v>51335</v>
      </c>
      <c r="O21" s="3">
        <v>2562</v>
      </c>
      <c r="P21" s="3">
        <v>623</v>
      </c>
      <c r="Q21" s="3">
        <v>123</v>
      </c>
      <c r="R21" s="3">
        <v>4802</v>
      </c>
      <c r="S21" s="3">
        <v>1068</v>
      </c>
      <c r="T21" s="74">
        <f t="shared" si="1"/>
        <v>60513</v>
      </c>
      <c r="U21" s="116"/>
    </row>
    <row r="22" spans="1:21" ht="26.1" customHeight="1" thickBot="1">
      <c r="A22" s="79" t="s">
        <v>26</v>
      </c>
      <c r="B22" s="36">
        <v>1</v>
      </c>
      <c r="C22" s="37"/>
      <c r="D22" s="36">
        <v>2</v>
      </c>
      <c r="E22" s="38">
        <v>232</v>
      </c>
      <c r="F22" s="36">
        <v>1</v>
      </c>
      <c r="G22" s="39">
        <v>5</v>
      </c>
      <c r="H22" s="39">
        <v>12</v>
      </c>
      <c r="I22" s="39">
        <v>21</v>
      </c>
      <c r="J22" s="38">
        <f t="shared" si="0"/>
        <v>39</v>
      </c>
      <c r="K22" s="36">
        <v>125044</v>
      </c>
      <c r="L22" s="39">
        <v>41828</v>
      </c>
      <c r="M22" s="38">
        <v>1565</v>
      </c>
      <c r="N22" s="40">
        <v>139187</v>
      </c>
      <c r="O22" s="41">
        <v>5067</v>
      </c>
      <c r="P22" s="41">
        <v>1534</v>
      </c>
      <c r="Q22" s="41">
        <v>1008</v>
      </c>
      <c r="R22" s="41">
        <v>20678</v>
      </c>
      <c r="S22" s="41">
        <v>973</v>
      </c>
      <c r="T22" s="76">
        <f t="shared" si="1"/>
        <v>168447</v>
      </c>
      <c r="U22" s="116"/>
    </row>
    <row r="23" spans="1:21" ht="44.25" customHeight="1" thickBot="1">
      <c r="A23" s="86" t="s">
        <v>69</v>
      </c>
      <c r="B23" s="42">
        <f>SUM(B7:B22)</f>
        <v>3</v>
      </c>
      <c r="C23" s="42">
        <f t="shared" ref="C23:T23" si="2">SUM(C7:C22)</f>
        <v>16</v>
      </c>
      <c r="D23" s="42">
        <f t="shared" si="2"/>
        <v>40</v>
      </c>
      <c r="E23" s="42">
        <f t="shared" si="2"/>
        <v>1648</v>
      </c>
      <c r="F23" s="42">
        <f t="shared" si="2"/>
        <v>3</v>
      </c>
      <c r="G23" s="42">
        <f t="shared" si="2"/>
        <v>27</v>
      </c>
      <c r="H23" s="42">
        <f t="shared" si="2"/>
        <v>130</v>
      </c>
      <c r="I23" s="42">
        <f t="shared" si="2"/>
        <v>127</v>
      </c>
      <c r="J23" s="42">
        <f t="shared" si="2"/>
        <v>287</v>
      </c>
      <c r="K23" s="42">
        <f>SUM(K7:K22)</f>
        <v>510123</v>
      </c>
      <c r="L23" s="42">
        <f t="shared" ref="L23:M23" si="3">SUM(L7:L22)</f>
        <v>302201</v>
      </c>
      <c r="M23" s="42">
        <f t="shared" si="3"/>
        <v>9211</v>
      </c>
      <c r="N23" s="42">
        <f t="shared" ref="N23" si="4">SUM(N7:N22)</f>
        <v>688784</v>
      </c>
      <c r="O23" s="42">
        <f t="shared" ref="O23" si="5">SUM(O7:O22)</f>
        <v>24335</v>
      </c>
      <c r="P23" s="42">
        <f t="shared" ref="P23" si="6">SUM(P7:P22)</f>
        <v>11018</v>
      </c>
      <c r="Q23" s="42">
        <f t="shared" ref="Q23" si="7">SUM(Q7:Q22)</f>
        <v>5290</v>
      </c>
      <c r="R23" s="42">
        <f t="shared" ref="R23" si="8">SUM(R7:R22)</f>
        <v>88493</v>
      </c>
      <c r="S23" s="42">
        <f t="shared" ref="S23" si="9">SUM(S7:S22)</f>
        <v>6199</v>
      </c>
      <c r="T23" s="42">
        <f t="shared" si="2"/>
        <v>824119</v>
      </c>
      <c r="U23" s="116"/>
    </row>
    <row r="24" spans="1:21" ht="27" customHeight="1" thickBot="1">
      <c r="A24" s="80" t="s">
        <v>64</v>
      </c>
      <c r="B24" s="43"/>
      <c r="C24" s="44"/>
      <c r="D24" s="44"/>
      <c r="E24" s="71"/>
      <c r="F24" s="68">
        <v>3</v>
      </c>
      <c r="G24" s="69">
        <v>3</v>
      </c>
      <c r="H24" s="69">
        <v>13</v>
      </c>
      <c r="I24" s="69">
        <v>138</v>
      </c>
      <c r="J24" s="70">
        <f>SUM(F24:I24)</f>
        <v>157</v>
      </c>
      <c r="K24" s="129"/>
      <c r="L24" s="130"/>
      <c r="M24" s="73">
        <v>3</v>
      </c>
      <c r="N24" s="129"/>
      <c r="O24" s="131"/>
      <c r="P24" s="130"/>
      <c r="Q24" s="73">
        <v>3</v>
      </c>
      <c r="R24" s="129"/>
      <c r="S24" s="130"/>
      <c r="T24" s="73">
        <v>3</v>
      </c>
      <c r="U24" s="116"/>
    </row>
    <row r="25" spans="1:21" ht="32.1" customHeight="1" thickBot="1">
      <c r="A25" s="81" t="s">
        <v>39</v>
      </c>
      <c r="B25" s="82">
        <f>B23+'شرق استان در مرداد 1400-2'!B20</f>
        <v>9</v>
      </c>
      <c r="C25" s="82">
        <f>C23+'شرق استان در مرداد 1400-2'!C20</f>
        <v>30</v>
      </c>
      <c r="D25" s="82">
        <f>D23+'شرق استان در مرداد 1400-2'!D20</f>
        <v>79</v>
      </c>
      <c r="E25" s="82">
        <f>E23+'شرق استان در مرداد 1400-2'!E20</f>
        <v>2756</v>
      </c>
      <c r="F25" s="82">
        <f>F23+F24+'شرق استان در مرداد 1400-2'!F20</f>
        <v>8</v>
      </c>
      <c r="G25" s="82">
        <f>G23+G24+'شرق استان در مرداد 1400-2'!G20</f>
        <v>41</v>
      </c>
      <c r="H25" s="82">
        <f>H23+H24+'شرق استان در مرداد 1400-2'!H20</f>
        <v>256</v>
      </c>
      <c r="I25" s="82">
        <f>I23+I24+'شرق استان در مرداد 1400-2'!I20</f>
        <v>351</v>
      </c>
      <c r="J25" s="82">
        <f>J23+J24+'شرق استان در مرداد 1400-2'!J20</f>
        <v>656</v>
      </c>
      <c r="K25" s="82">
        <f>K23+'شرق استان در مرداد 1400-2'!K20</f>
        <v>796362</v>
      </c>
      <c r="L25" s="82">
        <f>L23+'شرق استان در مرداد 1400-2'!L20</f>
        <v>541082</v>
      </c>
      <c r="M25" s="82">
        <f>M23+M24+'شرق استان در مرداد 1400-2'!M20</f>
        <v>16341</v>
      </c>
      <c r="N25" s="82">
        <f>N23+'شرق استان در مرداد 1400-2'!N20</f>
        <v>1137068</v>
      </c>
      <c r="O25" s="82">
        <f>O23+'شرق استان در مرداد 1400-2'!O20</f>
        <v>38563</v>
      </c>
      <c r="P25" s="82">
        <f>P23+'شرق استان در مرداد 1400-2'!P20</f>
        <v>19893</v>
      </c>
      <c r="Q25" s="82">
        <f>Q23+Q24+'شرق استان در مرداد 1400-2'!Q20</f>
        <v>7955</v>
      </c>
      <c r="R25" s="82">
        <f>R23+'شرق استان در مرداد 1400-2'!R20</f>
        <v>142922</v>
      </c>
      <c r="S25" s="82">
        <f>S23+'شرق استان در مرداد 1400-2'!S20</f>
        <v>9994</v>
      </c>
      <c r="T25" s="82">
        <f>T23+T24+'شرق استان در مرداد 1400-2'!T20</f>
        <v>1356395</v>
      </c>
      <c r="U25" s="117"/>
    </row>
    <row r="26" spans="1:21" ht="15.75" thickTop="1"/>
  </sheetData>
  <sortState xmlns:xlrd2="http://schemas.microsoft.com/office/spreadsheetml/2017/richdata2" ref="A21:T33">
    <sortCondition ref="A21:A33"/>
  </sortState>
  <mergeCells count="30">
    <mergeCell ref="A1:U1"/>
    <mergeCell ref="A2:U2"/>
    <mergeCell ref="A3:U3"/>
    <mergeCell ref="D4:D6"/>
    <mergeCell ref="K4:M4"/>
    <mergeCell ref="K5:L5"/>
    <mergeCell ref="T5:T6"/>
    <mergeCell ref="I5:I6"/>
    <mergeCell ref="J5:J6"/>
    <mergeCell ref="F4:J4"/>
    <mergeCell ref="F5:F6"/>
    <mergeCell ref="G5:G6"/>
    <mergeCell ref="H5:H6"/>
    <mergeCell ref="B4:C4"/>
    <mergeCell ref="B5:B6"/>
    <mergeCell ref="C5:C6"/>
    <mergeCell ref="E4:E6"/>
    <mergeCell ref="A4:A6"/>
    <mergeCell ref="U4:U25"/>
    <mergeCell ref="O5:O6"/>
    <mergeCell ref="Q5:Q6"/>
    <mergeCell ref="R5:R6"/>
    <mergeCell ref="S5:S6"/>
    <mergeCell ref="M5:M6"/>
    <mergeCell ref="N4:T4"/>
    <mergeCell ref="N5:N6"/>
    <mergeCell ref="P5:P6"/>
    <mergeCell ref="K24:L24"/>
    <mergeCell ref="N24:P24"/>
    <mergeCell ref="R24:S24"/>
  </mergeCells>
  <printOptions horizontalCentered="1" verticalCentered="1"/>
  <pageMargins left="0" right="0" top="0" bottom="0" header="0" footer="0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rightToLeft="1" view="pageBreakPreview" zoomScale="60" zoomScaleNormal="60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3" width="12.5703125" customWidth="1"/>
    <col min="4" max="4" width="14.140625" customWidth="1"/>
    <col min="5" max="6" width="11.28515625" customWidth="1"/>
    <col min="7" max="7" width="10.28515625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6.75" customHeight="1" thickBot="1">
      <c r="A4" s="104" t="s">
        <v>73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76</v>
      </c>
    </row>
    <row r="5" spans="1:16" ht="80.25" customHeight="1" thickBot="1">
      <c r="A5" s="105"/>
      <c r="B5" s="107"/>
      <c r="C5" s="33" t="s">
        <v>78</v>
      </c>
      <c r="D5" s="34" t="s">
        <v>79</v>
      </c>
      <c r="E5" s="23" t="s">
        <v>7</v>
      </c>
      <c r="F5" s="22" t="s">
        <v>8</v>
      </c>
      <c r="G5" s="23" t="s">
        <v>9</v>
      </c>
      <c r="H5" s="83" t="s">
        <v>10</v>
      </c>
      <c r="I5" s="22" t="s">
        <v>8</v>
      </c>
      <c r="J5" s="28" t="s">
        <v>7</v>
      </c>
      <c r="K5" s="22" t="s">
        <v>11</v>
      </c>
      <c r="L5" s="28" t="s">
        <v>7</v>
      </c>
      <c r="M5" s="22" t="s">
        <v>11</v>
      </c>
      <c r="N5" s="28" t="s">
        <v>12</v>
      </c>
      <c r="O5" s="22" t="s">
        <v>13</v>
      </c>
      <c r="P5" s="99"/>
    </row>
    <row r="6" spans="1:16" ht="27" customHeight="1">
      <c r="A6" s="87" t="s">
        <v>27</v>
      </c>
      <c r="B6" s="20">
        <v>1618</v>
      </c>
      <c r="C6" s="92">
        <v>10.9</v>
      </c>
      <c r="D6" s="90">
        <v>10.9</v>
      </c>
      <c r="E6" s="24">
        <v>459.35705000000007</v>
      </c>
      <c r="F6" s="26">
        <v>0.2</v>
      </c>
      <c r="G6" s="24">
        <v>113.96846000000001</v>
      </c>
      <c r="H6" s="13">
        <v>87.022799999999975</v>
      </c>
      <c r="I6" s="26">
        <v>2.5839999999999996</v>
      </c>
      <c r="J6" s="29">
        <v>414</v>
      </c>
      <c r="K6" s="30">
        <v>0</v>
      </c>
      <c r="L6" s="29">
        <v>34910</v>
      </c>
      <c r="M6" s="30">
        <v>0</v>
      </c>
      <c r="N6" s="29">
        <v>933</v>
      </c>
      <c r="O6" s="30">
        <v>7687</v>
      </c>
      <c r="P6" s="99"/>
    </row>
    <row r="7" spans="1:16" ht="27" customHeight="1">
      <c r="A7" s="88" t="s">
        <v>28</v>
      </c>
      <c r="B7" s="19">
        <v>4300</v>
      </c>
      <c r="C7" s="93">
        <v>11.93</v>
      </c>
      <c r="D7" s="91">
        <v>11.85</v>
      </c>
      <c r="E7" s="25">
        <v>947.96459000000004</v>
      </c>
      <c r="F7" s="27">
        <v>0.23600000000000002</v>
      </c>
      <c r="G7" s="25">
        <v>146.97659999999999</v>
      </c>
      <c r="H7" s="14">
        <v>79.803870000000018</v>
      </c>
      <c r="I7" s="27">
        <v>5.3934999999999986</v>
      </c>
      <c r="J7" s="31">
        <v>512</v>
      </c>
      <c r="K7" s="32">
        <v>0</v>
      </c>
      <c r="L7" s="31">
        <v>42360</v>
      </c>
      <c r="M7" s="32">
        <v>0</v>
      </c>
      <c r="N7" s="31">
        <v>1202</v>
      </c>
      <c r="O7" s="32">
        <v>6461</v>
      </c>
      <c r="P7" s="99"/>
    </row>
    <row r="8" spans="1:16" ht="27" customHeight="1">
      <c r="A8" s="87" t="s">
        <v>29</v>
      </c>
      <c r="B8" s="20">
        <v>3466</v>
      </c>
      <c r="C8" s="92">
        <v>69.260000000000005</v>
      </c>
      <c r="D8" s="90">
        <v>68.87</v>
      </c>
      <c r="E8" s="24">
        <v>829.96900000000039</v>
      </c>
      <c r="F8" s="26">
        <v>2.52</v>
      </c>
      <c r="G8" s="24">
        <v>247.71100000000001</v>
      </c>
      <c r="H8" s="13">
        <v>159.67450000000005</v>
      </c>
      <c r="I8" s="26">
        <v>10.3195</v>
      </c>
      <c r="J8" s="29">
        <v>805</v>
      </c>
      <c r="K8" s="30">
        <v>2</v>
      </c>
      <c r="L8" s="29">
        <v>115920</v>
      </c>
      <c r="M8" s="30">
        <v>1430</v>
      </c>
      <c r="N8" s="29">
        <v>5451</v>
      </c>
      <c r="O8" s="30">
        <v>9325</v>
      </c>
      <c r="P8" s="99"/>
    </row>
    <row r="9" spans="1:16" ht="27" customHeight="1">
      <c r="A9" s="88" t="s">
        <v>30</v>
      </c>
      <c r="B9" s="19">
        <v>4966</v>
      </c>
      <c r="C9" s="93">
        <v>107.62</v>
      </c>
      <c r="D9" s="91">
        <v>107.08</v>
      </c>
      <c r="E9" s="25">
        <v>1562.2339999999981</v>
      </c>
      <c r="F9" s="27">
        <v>4.6979999999999995</v>
      </c>
      <c r="G9" s="25">
        <v>529.8605500000001</v>
      </c>
      <c r="H9" s="14">
        <v>226.54899999999998</v>
      </c>
      <c r="I9" s="27">
        <v>37.15900000000002</v>
      </c>
      <c r="J9" s="31">
        <v>1635</v>
      </c>
      <c r="K9" s="32">
        <v>4</v>
      </c>
      <c r="L9" s="31">
        <v>256095</v>
      </c>
      <c r="M9" s="32">
        <v>2650</v>
      </c>
      <c r="N9" s="31">
        <v>7334</v>
      </c>
      <c r="O9" s="32">
        <v>23461</v>
      </c>
      <c r="P9" s="99"/>
    </row>
    <row r="10" spans="1:16" ht="27" customHeight="1">
      <c r="A10" s="87" t="s">
        <v>31</v>
      </c>
      <c r="B10" s="20">
        <v>6692</v>
      </c>
      <c r="C10" s="92">
        <v>100.82</v>
      </c>
      <c r="D10" s="90">
        <v>100.82</v>
      </c>
      <c r="E10" s="24">
        <v>2197.9828999999995</v>
      </c>
      <c r="F10" s="26">
        <v>20.129000000000005</v>
      </c>
      <c r="G10" s="24">
        <v>882.77807999999982</v>
      </c>
      <c r="H10" s="13">
        <v>267.00021000000004</v>
      </c>
      <c r="I10" s="26">
        <v>72.147999999999996</v>
      </c>
      <c r="J10" s="29">
        <v>1842</v>
      </c>
      <c r="K10" s="30">
        <v>17</v>
      </c>
      <c r="L10" s="29">
        <v>231307</v>
      </c>
      <c r="M10" s="30">
        <v>14030</v>
      </c>
      <c r="N10" s="29">
        <v>9181</v>
      </c>
      <c r="O10" s="30">
        <v>28398</v>
      </c>
      <c r="P10" s="99"/>
    </row>
    <row r="11" spans="1:16" ht="27" customHeight="1">
      <c r="A11" s="88" t="s">
        <v>32</v>
      </c>
      <c r="B11" s="19">
        <v>9250</v>
      </c>
      <c r="C11" s="93">
        <v>50.18</v>
      </c>
      <c r="D11" s="91">
        <v>50.18</v>
      </c>
      <c r="E11" s="25">
        <v>1220.2211999999993</v>
      </c>
      <c r="F11" s="27">
        <v>1.4536699999999998</v>
      </c>
      <c r="G11" s="25">
        <v>496.07570000000004</v>
      </c>
      <c r="H11" s="14">
        <v>173.04785000000001</v>
      </c>
      <c r="I11" s="27">
        <v>8.6999999999999957</v>
      </c>
      <c r="J11" s="31">
        <v>988</v>
      </c>
      <c r="K11" s="32">
        <v>1</v>
      </c>
      <c r="L11" s="31">
        <v>110940</v>
      </c>
      <c r="M11" s="32">
        <v>400</v>
      </c>
      <c r="N11" s="31">
        <v>3888</v>
      </c>
      <c r="O11" s="32">
        <v>17544</v>
      </c>
      <c r="P11" s="99"/>
    </row>
    <row r="12" spans="1:16" ht="27" customHeight="1">
      <c r="A12" s="87" t="s">
        <v>33</v>
      </c>
      <c r="B12" s="20">
        <v>3597</v>
      </c>
      <c r="C12" s="92">
        <v>38.75</v>
      </c>
      <c r="D12" s="90">
        <v>38.75</v>
      </c>
      <c r="E12" s="24">
        <v>797.7027999999998</v>
      </c>
      <c r="F12" s="26">
        <v>0</v>
      </c>
      <c r="G12" s="24">
        <v>330.39306999999991</v>
      </c>
      <c r="H12" s="13">
        <v>71.562000000000012</v>
      </c>
      <c r="I12" s="26">
        <v>6.9820000000000002</v>
      </c>
      <c r="J12" s="29">
        <v>631</v>
      </c>
      <c r="K12" s="30">
        <v>0</v>
      </c>
      <c r="L12" s="29">
        <v>67475</v>
      </c>
      <c r="M12" s="30">
        <v>0</v>
      </c>
      <c r="N12" s="29">
        <v>7156</v>
      </c>
      <c r="O12" s="30">
        <v>6781</v>
      </c>
      <c r="P12" s="99"/>
    </row>
    <row r="13" spans="1:16" ht="27" customHeight="1">
      <c r="A13" s="88" t="s">
        <v>34</v>
      </c>
      <c r="B13" s="19">
        <v>2438</v>
      </c>
      <c r="C13" s="93">
        <v>28.01</v>
      </c>
      <c r="D13" s="91">
        <v>28.01</v>
      </c>
      <c r="E13" s="25">
        <v>761.52323000000001</v>
      </c>
      <c r="F13" s="27">
        <v>0.11899999999999999</v>
      </c>
      <c r="G13" s="25">
        <v>246.19305999999992</v>
      </c>
      <c r="H13" s="14">
        <v>99.875620000000012</v>
      </c>
      <c r="I13" s="27">
        <v>0.90700000000000014</v>
      </c>
      <c r="J13" s="31">
        <v>822</v>
      </c>
      <c r="K13" s="32">
        <v>0</v>
      </c>
      <c r="L13" s="31">
        <v>86830</v>
      </c>
      <c r="M13" s="32">
        <v>0</v>
      </c>
      <c r="N13" s="31">
        <v>5601</v>
      </c>
      <c r="O13" s="32">
        <v>7336</v>
      </c>
      <c r="P13" s="99"/>
    </row>
    <row r="14" spans="1:16" ht="27" customHeight="1">
      <c r="A14" s="87" t="s">
        <v>35</v>
      </c>
      <c r="B14" s="20">
        <v>5473</v>
      </c>
      <c r="C14" s="92">
        <v>50.78</v>
      </c>
      <c r="D14" s="90">
        <v>49.88</v>
      </c>
      <c r="E14" s="24">
        <v>1036.42073</v>
      </c>
      <c r="F14" s="26">
        <v>4.3389999999999995</v>
      </c>
      <c r="G14" s="24">
        <v>284.41573999999997</v>
      </c>
      <c r="H14" s="13">
        <v>148.03766999999999</v>
      </c>
      <c r="I14" s="26">
        <v>20.207000000000001</v>
      </c>
      <c r="J14" s="29">
        <v>807</v>
      </c>
      <c r="K14" s="30">
        <v>2</v>
      </c>
      <c r="L14" s="29">
        <v>95545</v>
      </c>
      <c r="M14" s="30">
        <v>1260</v>
      </c>
      <c r="N14" s="29">
        <v>5926</v>
      </c>
      <c r="O14" s="30">
        <v>11550</v>
      </c>
      <c r="P14" s="99"/>
    </row>
    <row r="15" spans="1:16" ht="27" customHeight="1">
      <c r="A15" s="88" t="s">
        <v>70</v>
      </c>
      <c r="B15" s="19">
        <v>3200</v>
      </c>
      <c r="C15" s="93">
        <v>9.58</v>
      </c>
      <c r="D15" s="91">
        <v>9.58</v>
      </c>
      <c r="E15" s="25">
        <v>591.8900000000001</v>
      </c>
      <c r="F15" s="27">
        <v>0</v>
      </c>
      <c r="G15" s="25">
        <v>177.67150000000001</v>
      </c>
      <c r="H15" s="14">
        <v>32.168999999999997</v>
      </c>
      <c r="I15" s="27">
        <v>2.82</v>
      </c>
      <c r="J15" s="31">
        <v>388</v>
      </c>
      <c r="K15" s="32">
        <v>0</v>
      </c>
      <c r="L15" s="31">
        <v>23610</v>
      </c>
      <c r="M15" s="32">
        <v>0</v>
      </c>
      <c r="N15" s="31">
        <v>1268</v>
      </c>
      <c r="O15" s="32">
        <v>5479</v>
      </c>
      <c r="P15" s="99"/>
    </row>
    <row r="16" spans="1:16" ht="27" customHeight="1">
      <c r="A16" s="87" t="s">
        <v>36</v>
      </c>
      <c r="B16" s="20">
        <v>4300</v>
      </c>
      <c r="C16" s="92">
        <v>69.599999999999994</v>
      </c>
      <c r="D16" s="90">
        <v>69.39</v>
      </c>
      <c r="E16" s="24">
        <v>978.6027600000001</v>
      </c>
      <c r="F16" s="26">
        <v>3.7335999999999996</v>
      </c>
      <c r="G16" s="24">
        <v>193.29346999999996</v>
      </c>
      <c r="H16" s="13">
        <v>164.64499999999998</v>
      </c>
      <c r="I16" s="26">
        <v>14.789999999999997</v>
      </c>
      <c r="J16" s="29">
        <v>1006</v>
      </c>
      <c r="K16" s="30">
        <v>2</v>
      </c>
      <c r="L16" s="29">
        <v>129005</v>
      </c>
      <c r="M16" s="30">
        <v>1130</v>
      </c>
      <c r="N16" s="29">
        <v>4002</v>
      </c>
      <c r="O16" s="30">
        <v>10710</v>
      </c>
      <c r="P16" s="99"/>
    </row>
    <row r="17" spans="1:16" ht="27" customHeight="1">
      <c r="A17" s="88" t="s">
        <v>37</v>
      </c>
      <c r="B17" s="19">
        <v>6643</v>
      </c>
      <c r="C17" s="93">
        <v>44.25</v>
      </c>
      <c r="D17" s="91">
        <v>39.54</v>
      </c>
      <c r="E17" s="25">
        <v>1147.1846</v>
      </c>
      <c r="F17" s="27">
        <v>5.665</v>
      </c>
      <c r="G17" s="25">
        <v>524.0121700000002</v>
      </c>
      <c r="H17" s="14">
        <v>139.4396999999999</v>
      </c>
      <c r="I17" s="27">
        <v>51.053400000000003</v>
      </c>
      <c r="J17" s="31">
        <v>1300</v>
      </c>
      <c r="K17" s="32">
        <v>6</v>
      </c>
      <c r="L17" s="31">
        <v>147762</v>
      </c>
      <c r="M17" s="32">
        <v>3430</v>
      </c>
      <c r="N17" s="31">
        <v>4675</v>
      </c>
      <c r="O17" s="32">
        <v>18194</v>
      </c>
      <c r="P17" s="99"/>
    </row>
    <row r="18" spans="1:16" ht="27" customHeight="1" thickBot="1">
      <c r="A18" s="87" t="s">
        <v>38</v>
      </c>
      <c r="B18" s="20">
        <v>3256</v>
      </c>
      <c r="C18" s="92">
        <v>41.88</v>
      </c>
      <c r="D18" s="90">
        <v>41.77</v>
      </c>
      <c r="E18" s="24">
        <v>822.53926999999999</v>
      </c>
      <c r="F18" s="26">
        <v>0.15</v>
      </c>
      <c r="G18" s="24">
        <v>325.45229999999998</v>
      </c>
      <c r="H18" s="13">
        <v>105.36973999999999</v>
      </c>
      <c r="I18" s="26">
        <v>2.0379999999999998</v>
      </c>
      <c r="J18" s="29">
        <v>781</v>
      </c>
      <c r="K18" s="30">
        <v>0</v>
      </c>
      <c r="L18" s="29">
        <v>94800</v>
      </c>
      <c r="M18" s="30">
        <v>0</v>
      </c>
      <c r="N18" s="29">
        <v>3002</v>
      </c>
      <c r="O18" s="30">
        <v>8884</v>
      </c>
      <c r="P18" s="99"/>
    </row>
    <row r="19" spans="1:16" ht="44.25" customHeight="1" thickBot="1">
      <c r="A19" s="52" t="s">
        <v>68</v>
      </c>
      <c r="B19" s="35">
        <f>SUM(B6:B18)</f>
        <v>59199</v>
      </c>
      <c r="C19" s="35">
        <f t="shared" ref="C19:O19" si="0">SUM(C6:C18)</f>
        <v>633.55999999999995</v>
      </c>
      <c r="D19" s="35">
        <f t="shared" si="0"/>
        <v>626.61999999999989</v>
      </c>
      <c r="E19" s="35">
        <f t="shared" si="0"/>
        <v>13353.592129999997</v>
      </c>
      <c r="F19" s="35">
        <f t="shared" si="0"/>
        <v>43.243270000000003</v>
      </c>
      <c r="G19" s="35">
        <f t="shared" si="0"/>
        <v>4498.8017</v>
      </c>
      <c r="H19" s="35">
        <f t="shared" si="0"/>
        <v>1754.19696</v>
      </c>
      <c r="I19" s="35">
        <f t="shared" si="0"/>
        <v>235.10140000000001</v>
      </c>
      <c r="J19" s="35">
        <f t="shared" si="0"/>
        <v>11931</v>
      </c>
      <c r="K19" s="35">
        <f t="shared" si="0"/>
        <v>34</v>
      </c>
      <c r="L19" s="35">
        <f t="shared" si="0"/>
        <v>1436559</v>
      </c>
      <c r="M19" s="35">
        <f t="shared" si="0"/>
        <v>24330</v>
      </c>
      <c r="N19" s="35">
        <f t="shared" si="0"/>
        <v>59619</v>
      </c>
      <c r="O19" s="35">
        <f t="shared" si="0"/>
        <v>161810</v>
      </c>
      <c r="P19" s="99"/>
    </row>
    <row r="20" spans="1:16" ht="32.1" customHeight="1" thickBot="1">
      <c r="A20" s="53" t="s">
        <v>39</v>
      </c>
      <c r="B20" s="54">
        <f>B19+'غرب استان در مرداد 1400-1'!B22</f>
        <v>116794</v>
      </c>
      <c r="C20" s="54">
        <f>C19+'غرب استان در مرداد 1400-1'!C22</f>
        <v>1472.45</v>
      </c>
      <c r="D20" s="54">
        <f>D19+'غرب استان در مرداد 1400-1'!D22</f>
        <v>1448.3199999999997</v>
      </c>
      <c r="E20" s="54">
        <f>E19+'غرب استان در مرداد 1400-1'!E22</f>
        <v>27618.409849999996</v>
      </c>
      <c r="F20" s="54">
        <f>F19+'غرب استان در مرداد 1400-1'!F22</f>
        <v>162.54681999999997</v>
      </c>
      <c r="G20" s="54">
        <f>G19+'غرب استان در مرداد 1400-1'!G22</f>
        <v>10123.89964</v>
      </c>
      <c r="H20" s="54">
        <f>H19+'غرب استان در مرداد 1400-1'!H22</f>
        <v>4156.4963499999994</v>
      </c>
      <c r="I20" s="54">
        <f>I19+'غرب استان در مرداد 1400-1'!I22</f>
        <v>677.97270000000003</v>
      </c>
      <c r="J20" s="54">
        <f>J19+'غرب استان در مرداد 1400-1'!J22</f>
        <v>28822</v>
      </c>
      <c r="K20" s="54">
        <f>K19+'غرب استان در مرداد 1400-1'!K22</f>
        <v>144</v>
      </c>
      <c r="L20" s="54">
        <f>L19+'غرب استان در مرداد 1400-1'!L22</f>
        <v>3443004</v>
      </c>
      <c r="M20" s="54">
        <f>M19+'غرب استان در مرداد 1400-1'!M22</f>
        <v>105785</v>
      </c>
      <c r="N20" s="54">
        <f>N19+'غرب استان در مرداد 1400-1'!N22</f>
        <v>111801</v>
      </c>
      <c r="O20" s="54">
        <f>O19+'غرب استان در مرداد 1400-1'!O22</f>
        <v>369101</v>
      </c>
      <c r="P20" s="100"/>
    </row>
    <row r="21" spans="1:16">
      <c r="E21" s="17"/>
      <c r="N21" s="18"/>
    </row>
    <row r="22" spans="1:16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J23" s="18"/>
      <c r="K23" s="18"/>
      <c r="L23" s="18"/>
      <c r="M23" s="18"/>
    </row>
    <row r="24" spans="1:16">
      <c r="J24" s="18"/>
      <c r="K24" s="18"/>
      <c r="L24" s="18"/>
      <c r="M24" s="18"/>
      <c r="N24" s="18"/>
    </row>
  </sheetData>
  <mergeCells count="12">
    <mergeCell ref="A1:P1"/>
    <mergeCell ref="A3:P3"/>
    <mergeCell ref="A2:P2"/>
    <mergeCell ref="P4:P20"/>
    <mergeCell ref="A4:A5"/>
    <mergeCell ref="B4:B5"/>
    <mergeCell ref="C4:D4"/>
    <mergeCell ref="E4:F4"/>
    <mergeCell ref="G4:I4"/>
    <mergeCell ref="J4:K4"/>
    <mergeCell ref="L4:M4"/>
    <mergeCell ref="N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2"/>
  <sheetViews>
    <sheetView rightToLeft="1" view="pageBreakPreview" zoomScale="62" zoomScaleNormal="60" zoomScaleSheetLayoutView="62" workbookViewId="0">
      <selection activeCell="A7" sqref="A7"/>
    </sheetView>
  </sheetViews>
  <sheetFormatPr defaultRowHeight="15"/>
  <cols>
    <col min="1" max="1" width="18.7109375" customWidth="1"/>
    <col min="2" max="2" width="7.5703125" customWidth="1"/>
    <col min="3" max="3" width="7.28515625" customWidth="1"/>
    <col min="5" max="5" width="10.28515625" customWidth="1"/>
    <col min="6" max="6" width="6.85546875" customWidth="1"/>
    <col min="7" max="7" width="5.5703125" customWidth="1"/>
    <col min="8" max="8" width="7.5703125" customWidth="1"/>
    <col min="9" max="9" width="7.28515625" customWidth="1"/>
    <col min="10" max="10" width="6.5703125" customWidth="1"/>
    <col min="11" max="12" width="10.5703125" customWidth="1"/>
    <col min="13" max="13" width="8.140625" customWidth="1"/>
    <col min="14" max="14" width="12.28515625" customWidth="1"/>
    <col min="15" max="15" width="9.5703125" customWidth="1"/>
    <col min="16" max="16" width="9.140625" customWidth="1"/>
    <col min="17" max="17" width="7.42578125" customWidth="1"/>
    <col min="18" max="18" width="10.85546875" customWidth="1"/>
    <col min="19" max="19" width="7.85546875" customWidth="1"/>
    <col min="20" max="20" width="11.28515625" customWidth="1"/>
    <col min="21" max="21" width="6.28515625" customWidth="1"/>
  </cols>
  <sheetData>
    <row r="1" spans="1:21" ht="42" customHeight="1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9.950000000000003" customHeight="1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s="61" customFormat="1" ht="36.950000000000003" customHeight="1" thickBot="1">
      <c r="A4" s="158" t="s">
        <v>60</v>
      </c>
      <c r="B4" s="165" t="s">
        <v>40</v>
      </c>
      <c r="C4" s="166"/>
      <c r="D4" s="167" t="s">
        <v>41</v>
      </c>
      <c r="E4" s="168" t="s">
        <v>42</v>
      </c>
      <c r="F4" s="155" t="s">
        <v>43</v>
      </c>
      <c r="G4" s="156"/>
      <c r="H4" s="156"/>
      <c r="I4" s="156"/>
      <c r="J4" s="157"/>
      <c r="K4" s="155" t="s">
        <v>44</v>
      </c>
      <c r="L4" s="156"/>
      <c r="M4" s="157"/>
      <c r="N4" s="155" t="s">
        <v>66</v>
      </c>
      <c r="O4" s="156"/>
      <c r="P4" s="156"/>
      <c r="Q4" s="156"/>
      <c r="R4" s="156"/>
      <c r="S4" s="156"/>
      <c r="T4" s="157"/>
      <c r="U4" s="98" t="s">
        <v>76</v>
      </c>
    </row>
    <row r="5" spans="1:21" ht="32.25" customHeight="1">
      <c r="A5" s="159"/>
      <c r="B5" s="146" t="s">
        <v>45</v>
      </c>
      <c r="C5" s="148" t="s">
        <v>46</v>
      </c>
      <c r="D5" s="134"/>
      <c r="E5" s="110"/>
      <c r="F5" s="142" t="s">
        <v>47</v>
      </c>
      <c r="G5" s="127" t="s">
        <v>48</v>
      </c>
      <c r="H5" s="118" t="s">
        <v>49</v>
      </c>
      <c r="I5" s="120" t="s">
        <v>50</v>
      </c>
      <c r="J5" s="122" t="s">
        <v>51</v>
      </c>
      <c r="K5" s="152" t="s">
        <v>52</v>
      </c>
      <c r="L5" s="153"/>
      <c r="M5" s="122" t="s">
        <v>53</v>
      </c>
      <c r="N5" s="127" t="s">
        <v>54</v>
      </c>
      <c r="O5" s="118" t="s">
        <v>55</v>
      </c>
      <c r="P5" s="118" t="s">
        <v>56</v>
      </c>
      <c r="Q5" s="118" t="s">
        <v>57</v>
      </c>
      <c r="R5" s="118" t="s">
        <v>58</v>
      </c>
      <c r="S5" s="120" t="s">
        <v>59</v>
      </c>
      <c r="T5" s="150" t="s">
        <v>51</v>
      </c>
      <c r="U5" s="99"/>
    </row>
    <row r="6" spans="1:21" ht="24.95" customHeight="1" thickBot="1">
      <c r="A6" s="160"/>
      <c r="B6" s="147"/>
      <c r="C6" s="149"/>
      <c r="D6" s="135"/>
      <c r="E6" s="111"/>
      <c r="F6" s="161"/>
      <c r="G6" s="162"/>
      <c r="H6" s="163"/>
      <c r="I6" s="164"/>
      <c r="J6" s="154"/>
      <c r="K6" s="15" t="s">
        <v>61</v>
      </c>
      <c r="L6" s="16" t="s">
        <v>62</v>
      </c>
      <c r="M6" s="123"/>
      <c r="N6" s="128"/>
      <c r="O6" s="119"/>
      <c r="P6" s="119"/>
      <c r="Q6" s="119"/>
      <c r="R6" s="119"/>
      <c r="S6" s="121"/>
      <c r="T6" s="151"/>
      <c r="U6" s="99"/>
    </row>
    <row r="7" spans="1:21" ht="27" customHeight="1">
      <c r="A7" s="59" t="s">
        <v>27</v>
      </c>
      <c r="B7" s="2"/>
      <c r="C7" s="11"/>
      <c r="D7" s="2">
        <v>2</v>
      </c>
      <c r="E7" s="48">
        <v>61</v>
      </c>
      <c r="F7" s="55">
        <v>0</v>
      </c>
      <c r="G7" s="56">
        <v>1</v>
      </c>
      <c r="H7" s="56">
        <v>5</v>
      </c>
      <c r="I7" s="56">
        <v>4</v>
      </c>
      <c r="J7" s="57">
        <f>SUM(F7:I7)</f>
        <v>10</v>
      </c>
      <c r="K7" s="2">
        <v>4847</v>
      </c>
      <c r="L7" s="1">
        <v>13690</v>
      </c>
      <c r="M7" s="9">
        <v>85</v>
      </c>
      <c r="N7" s="7">
        <v>15926</v>
      </c>
      <c r="O7" s="3">
        <v>539</v>
      </c>
      <c r="P7" s="3">
        <v>493</v>
      </c>
      <c r="Q7" s="3">
        <v>59</v>
      </c>
      <c r="R7" s="3">
        <v>1484</v>
      </c>
      <c r="S7" s="3">
        <v>121</v>
      </c>
      <c r="T7" s="3">
        <f>SUM(N7:S7)</f>
        <v>18622</v>
      </c>
      <c r="U7" s="99"/>
    </row>
    <row r="8" spans="1:21" ht="27" customHeight="1">
      <c r="A8" s="60" t="s">
        <v>28</v>
      </c>
      <c r="B8" s="5"/>
      <c r="C8" s="12">
        <v>2</v>
      </c>
      <c r="D8" s="5">
        <v>2</v>
      </c>
      <c r="E8" s="49">
        <v>37</v>
      </c>
      <c r="F8" s="45">
        <v>0</v>
      </c>
      <c r="G8" s="4">
        <v>0</v>
      </c>
      <c r="H8" s="4">
        <v>3</v>
      </c>
      <c r="I8" s="4">
        <v>6</v>
      </c>
      <c r="J8" s="58">
        <f t="shared" ref="J8:J19" si="0">SUM(F8:I8)</f>
        <v>9</v>
      </c>
      <c r="K8" s="5">
        <v>8923</v>
      </c>
      <c r="L8" s="4">
        <v>7047</v>
      </c>
      <c r="M8" s="10">
        <v>263</v>
      </c>
      <c r="N8" s="8">
        <v>13510</v>
      </c>
      <c r="O8" s="6">
        <v>574</v>
      </c>
      <c r="P8" s="6">
        <v>338</v>
      </c>
      <c r="Q8" s="6">
        <v>130</v>
      </c>
      <c r="R8" s="6">
        <v>1533</v>
      </c>
      <c r="S8" s="6">
        <v>148</v>
      </c>
      <c r="T8" s="6">
        <f t="shared" ref="T8:T19" si="1">SUM(N8:S8)</f>
        <v>16233</v>
      </c>
      <c r="U8" s="99"/>
    </row>
    <row r="9" spans="1:21" ht="27" customHeight="1">
      <c r="A9" s="59" t="s">
        <v>29</v>
      </c>
      <c r="B9" s="2"/>
      <c r="C9" s="11">
        <v>1</v>
      </c>
      <c r="D9" s="2">
        <v>3</v>
      </c>
      <c r="E9" s="48">
        <v>42</v>
      </c>
      <c r="F9" s="63">
        <v>0</v>
      </c>
      <c r="G9" s="1">
        <v>5</v>
      </c>
      <c r="H9" s="1">
        <v>6</v>
      </c>
      <c r="I9" s="1">
        <v>6</v>
      </c>
      <c r="J9" s="64">
        <f t="shared" si="0"/>
        <v>17</v>
      </c>
      <c r="K9" s="2">
        <v>30031</v>
      </c>
      <c r="L9" s="1">
        <v>13413</v>
      </c>
      <c r="M9" s="9">
        <v>591</v>
      </c>
      <c r="N9" s="7">
        <v>37591</v>
      </c>
      <c r="O9" s="3">
        <v>1083</v>
      </c>
      <c r="P9" s="3">
        <v>620</v>
      </c>
      <c r="Q9" s="3">
        <v>178</v>
      </c>
      <c r="R9" s="3">
        <v>4308</v>
      </c>
      <c r="S9" s="3">
        <v>255</v>
      </c>
      <c r="T9" s="3">
        <f t="shared" si="1"/>
        <v>44035</v>
      </c>
      <c r="U9" s="99"/>
    </row>
    <row r="10" spans="1:21" ht="27" customHeight="1">
      <c r="A10" s="60" t="s">
        <v>30</v>
      </c>
      <c r="B10" s="5">
        <v>1</v>
      </c>
      <c r="C10" s="12">
        <v>1</v>
      </c>
      <c r="D10" s="5">
        <v>5</v>
      </c>
      <c r="E10" s="49">
        <v>144</v>
      </c>
      <c r="F10" s="45">
        <v>0</v>
      </c>
      <c r="G10" s="4">
        <v>0</v>
      </c>
      <c r="H10" s="4">
        <v>16</v>
      </c>
      <c r="I10" s="4">
        <v>9</v>
      </c>
      <c r="J10" s="58">
        <f t="shared" si="0"/>
        <v>25</v>
      </c>
      <c r="K10" s="5">
        <v>45552</v>
      </c>
      <c r="L10" s="4">
        <v>29072</v>
      </c>
      <c r="M10" s="10">
        <v>1182</v>
      </c>
      <c r="N10" s="8">
        <v>64009</v>
      </c>
      <c r="O10" s="6">
        <v>1729</v>
      </c>
      <c r="P10" s="6">
        <v>1149</v>
      </c>
      <c r="Q10" s="6">
        <v>201</v>
      </c>
      <c r="R10" s="6">
        <v>8287</v>
      </c>
      <c r="S10" s="6">
        <v>440</v>
      </c>
      <c r="T10" s="6">
        <f t="shared" si="1"/>
        <v>75815</v>
      </c>
      <c r="U10" s="99"/>
    </row>
    <row r="11" spans="1:21" ht="27" customHeight="1">
      <c r="A11" s="59" t="s">
        <v>31</v>
      </c>
      <c r="B11" s="2">
        <v>2</v>
      </c>
      <c r="C11" s="11">
        <v>1</v>
      </c>
      <c r="D11" s="2">
        <v>5</v>
      </c>
      <c r="E11" s="48">
        <v>167</v>
      </c>
      <c r="F11" s="63">
        <v>0</v>
      </c>
      <c r="G11" s="1">
        <v>3</v>
      </c>
      <c r="H11" s="1">
        <v>13</v>
      </c>
      <c r="I11" s="1">
        <v>18</v>
      </c>
      <c r="J11" s="64">
        <f t="shared" si="0"/>
        <v>34</v>
      </c>
      <c r="K11" s="2">
        <v>71523</v>
      </c>
      <c r="L11" s="1">
        <v>38158</v>
      </c>
      <c r="M11" s="9">
        <v>1009</v>
      </c>
      <c r="N11" s="7">
        <v>91622</v>
      </c>
      <c r="O11" s="3">
        <v>2917</v>
      </c>
      <c r="P11" s="3">
        <v>1134</v>
      </c>
      <c r="Q11" s="3">
        <v>582</v>
      </c>
      <c r="R11" s="3">
        <v>13752</v>
      </c>
      <c r="S11" s="3">
        <v>683</v>
      </c>
      <c r="T11" s="3">
        <f t="shared" si="1"/>
        <v>110690</v>
      </c>
      <c r="U11" s="99"/>
    </row>
    <row r="12" spans="1:21" ht="27" customHeight="1">
      <c r="A12" s="60" t="s">
        <v>32</v>
      </c>
      <c r="B12" s="5">
        <v>1</v>
      </c>
      <c r="C12" s="12">
        <v>2</v>
      </c>
      <c r="D12" s="5">
        <v>5</v>
      </c>
      <c r="E12" s="49">
        <v>85</v>
      </c>
      <c r="F12" s="45">
        <v>0</v>
      </c>
      <c r="G12" s="4">
        <v>0</v>
      </c>
      <c r="H12" s="4">
        <v>14</v>
      </c>
      <c r="I12" s="4">
        <v>7</v>
      </c>
      <c r="J12" s="58">
        <f t="shared" si="0"/>
        <v>21</v>
      </c>
      <c r="K12" s="5">
        <v>28868</v>
      </c>
      <c r="L12" s="4">
        <v>21685</v>
      </c>
      <c r="M12" s="10">
        <v>537</v>
      </c>
      <c r="N12" s="8">
        <v>44519</v>
      </c>
      <c r="O12" s="6">
        <v>1314</v>
      </c>
      <c r="P12" s="6">
        <v>595</v>
      </c>
      <c r="Q12" s="6">
        <v>286</v>
      </c>
      <c r="R12" s="6">
        <v>4013</v>
      </c>
      <c r="S12" s="6">
        <v>370</v>
      </c>
      <c r="T12" s="6">
        <f t="shared" si="1"/>
        <v>51097</v>
      </c>
      <c r="U12" s="99"/>
    </row>
    <row r="13" spans="1:21" ht="27" customHeight="1">
      <c r="A13" s="59" t="s">
        <v>33</v>
      </c>
      <c r="B13" s="2"/>
      <c r="C13" s="11">
        <v>1</v>
      </c>
      <c r="D13" s="2">
        <v>2</v>
      </c>
      <c r="E13" s="48">
        <v>57</v>
      </c>
      <c r="F13" s="63">
        <v>1</v>
      </c>
      <c r="G13" s="1">
        <v>0</v>
      </c>
      <c r="H13" s="1">
        <v>8</v>
      </c>
      <c r="I13" s="1">
        <v>4</v>
      </c>
      <c r="J13" s="64">
        <f t="shared" si="0"/>
        <v>13</v>
      </c>
      <c r="K13" s="2">
        <v>5895</v>
      </c>
      <c r="L13" s="1">
        <v>17479</v>
      </c>
      <c r="M13" s="9">
        <v>504</v>
      </c>
      <c r="N13" s="7">
        <v>20861</v>
      </c>
      <c r="O13" s="3">
        <v>663</v>
      </c>
      <c r="P13" s="3">
        <v>548</v>
      </c>
      <c r="Q13" s="3">
        <v>79</v>
      </c>
      <c r="R13" s="3">
        <v>1573</v>
      </c>
      <c r="S13" s="3">
        <v>154</v>
      </c>
      <c r="T13" s="3">
        <f t="shared" si="1"/>
        <v>23878</v>
      </c>
      <c r="U13" s="99"/>
    </row>
    <row r="14" spans="1:21" ht="27" customHeight="1">
      <c r="A14" s="60" t="s">
        <v>34</v>
      </c>
      <c r="B14" s="5"/>
      <c r="C14" s="12">
        <v>1</v>
      </c>
      <c r="D14" s="5">
        <v>2</v>
      </c>
      <c r="E14" s="49">
        <v>72</v>
      </c>
      <c r="F14" s="45">
        <v>0</v>
      </c>
      <c r="G14" s="4">
        <v>0</v>
      </c>
      <c r="H14" s="4">
        <v>7</v>
      </c>
      <c r="I14" s="4">
        <v>3</v>
      </c>
      <c r="J14" s="58">
        <f t="shared" si="0"/>
        <v>10</v>
      </c>
      <c r="K14" s="5">
        <v>5130</v>
      </c>
      <c r="L14" s="4">
        <v>23118</v>
      </c>
      <c r="M14" s="10">
        <v>378</v>
      </c>
      <c r="N14" s="8">
        <v>25357</v>
      </c>
      <c r="O14" s="6">
        <v>693</v>
      </c>
      <c r="P14" s="6">
        <v>654</v>
      </c>
      <c r="Q14" s="6">
        <v>106</v>
      </c>
      <c r="R14" s="6">
        <v>1632</v>
      </c>
      <c r="S14" s="6">
        <v>184</v>
      </c>
      <c r="T14" s="6">
        <f t="shared" si="1"/>
        <v>28626</v>
      </c>
      <c r="U14" s="99"/>
    </row>
    <row r="15" spans="1:21" ht="27" customHeight="1">
      <c r="A15" s="59" t="s">
        <v>35</v>
      </c>
      <c r="B15" s="2">
        <v>1</v>
      </c>
      <c r="C15" s="11">
        <v>1</v>
      </c>
      <c r="D15" s="2">
        <v>2</v>
      </c>
      <c r="E15" s="48">
        <v>72</v>
      </c>
      <c r="F15" s="63">
        <v>0</v>
      </c>
      <c r="G15" s="1">
        <v>2</v>
      </c>
      <c r="H15" s="1">
        <v>10</v>
      </c>
      <c r="I15" s="1">
        <v>4</v>
      </c>
      <c r="J15" s="64">
        <f t="shared" si="0"/>
        <v>16</v>
      </c>
      <c r="K15" s="2">
        <v>17026</v>
      </c>
      <c r="L15" s="1">
        <v>16718</v>
      </c>
      <c r="M15" s="9">
        <v>488</v>
      </c>
      <c r="N15" s="7">
        <v>29663</v>
      </c>
      <c r="O15" s="3">
        <v>873</v>
      </c>
      <c r="P15" s="3">
        <v>508</v>
      </c>
      <c r="Q15" s="3">
        <v>121</v>
      </c>
      <c r="R15" s="3">
        <v>2778</v>
      </c>
      <c r="S15" s="3">
        <v>291</v>
      </c>
      <c r="T15" s="3">
        <f t="shared" si="1"/>
        <v>34234</v>
      </c>
      <c r="U15" s="99"/>
    </row>
    <row r="16" spans="1:21" ht="27" customHeight="1">
      <c r="A16" s="60" t="s">
        <v>70</v>
      </c>
      <c r="B16" s="5"/>
      <c r="C16" s="12"/>
      <c r="D16" s="5">
        <v>1</v>
      </c>
      <c r="E16" s="49">
        <v>92</v>
      </c>
      <c r="F16" s="45">
        <v>0</v>
      </c>
      <c r="G16" s="4">
        <v>0</v>
      </c>
      <c r="H16" s="4">
        <v>4</v>
      </c>
      <c r="I16" s="4">
        <v>3</v>
      </c>
      <c r="J16" s="58">
        <f t="shared" si="0"/>
        <v>7</v>
      </c>
      <c r="K16" s="5">
        <v>3609</v>
      </c>
      <c r="L16" s="4">
        <v>10323</v>
      </c>
      <c r="M16" s="10">
        <v>94</v>
      </c>
      <c r="N16" s="8">
        <v>12279</v>
      </c>
      <c r="O16" s="6">
        <v>488</v>
      </c>
      <c r="P16" s="6">
        <v>118</v>
      </c>
      <c r="Q16" s="6">
        <v>10</v>
      </c>
      <c r="R16" s="6">
        <v>1007</v>
      </c>
      <c r="S16" s="6">
        <v>125</v>
      </c>
      <c r="T16" s="6">
        <f t="shared" si="1"/>
        <v>14027</v>
      </c>
      <c r="U16" s="99"/>
    </row>
    <row r="17" spans="1:21" ht="27" customHeight="1">
      <c r="A17" s="59" t="s">
        <v>36</v>
      </c>
      <c r="B17" s="2"/>
      <c r="C17" s="11">
        <v>2</v>
      </c>
      <c r="D17" s="2">
        <v>4</v>
      </c>
      <c r="E17" s="48">
        <v>154</v>
      </c>
      <c r="F17" s="63">
        <v>1</v>
      </c>
      <c r="G17" s="1">
        <v>0</v>
      </c>
      <c r="H17" s="1">
        <v>11</v>
      </c>
      <c r="I17" s="1">
        <v>7</v>
      </c>
      <c r="J17" s="64">
        <f t="shared" si="0"/>
        <v>19</v>
      </c>
      <c r="K17" s="2">
        <v>23871</v>
      </c>
      <c r="L17" s="1">
        <v>14221</v>
      </c>
      <c r="M17" s="9">
        <v>657</v>
      </c>
      <c r="N17" s="7">
        <v>31962</v>
      </c>
      <c r="O17" s="3">
        <v>1142</v>
      </c>
      <c r="P17" s="3">
        <v>726</v>
      </c>
      <c r="Q17" s="3">
        <v>358</v>
      </c>
      <c r="R17" s="3">
        <v>4199</v>
      </c>
      <c r="S17" s="3">
        <v>364</v>
      </c>
      <c r="T17" s="3">
        <f t="shared" si="1"/>
        <v>38751</v>
      </c>
      <c r="U17" s="99"/>
    </row>
    <row r="18" spans="1:21" ht="27" customHeight="1">
      <c r="A18" s="60" t="s">
        <v>37</v>
      </c>
      <c r="B18" s="5">
        <v>1</v>
      </c>
      <c r="C18" s="12">
        <v>1</v>
      </c>
      <c r="D18" s="5">
        <v>4</v>
      </c>
      <c r="E18" s="49">
        <v>95</v>
      </c>
      <c r="F18" s="45">
        <v>0</v>
      </c>
      <c r="G18" s="4">
        <v>0</v>
      </c>
      <c r="H18" s="4">
        <v>8</v>
      </c>
      <c r="I18" s="4">
        <v>10</v>
      </c>
      <c r="J18" s="58">
        <f t="shared" si="0"/>
        <v>18</v>
      </c>
      <c r="K18" s="5">
        <v>29679</v>
      </c>
      <c r="L18" s="4">
        <v>20313</v>
      </c>
      <c r="M18" s="10">
        <v>791</v>
      </c>
      <c r="N18" s="8">
        <v>40302</v>
      </c>
      <c r="O18" s="6">
        <v>1594</v>
      </c>
      <c r="P18" s="6">
        <v>1145</v>
      </c>
      <c r="Q18" s="6">
        <v>422</v>
      </c>
      <c r="R18" s="6">
        <v>6865</v>
      </c>
      <c r="S18" s="6">
        <v>460</v>
      </c>
      <c r="T18" s="6">
        <f t="shared" si="1"/>
        <v>50788</v>
      </c>
      <c r="U18" s="99"/>
    </row>
    <row r="19" spans="1:21" ht="27" customHeight="1" thickBot="1">
      <c r="A19" s="59" t="s">
        <v>38</v>
      </c>
      <c r="B19" s="2"/>
      <c r="C19" s="11">
        <v>1</v>
      </c>
      <c r="D19" s="2">
        <v>2</v>
      </c>
      <c r="E19" s="48">
        <v>30</v>
      </c>
      <c r="F19" s="65">
        <v>0</v>
      </c>
      <c r="G19" s="66">
        <v>0</v>
      </c>
      <c r="H19" s="66">
        <v>8</v>
      </c>
      <c r="I19" s="66">
        <v>5</v>
      </c>
      <c r="J19" s="67">
        <f t="shared" si="0"/>
        <v>13</v>
      </c>
      <c r="K19" s="2">
        <v>11285</v>
      </c>
      <c r="L19" s="1">
        <v>13644</v>
      </c>
      <c r="M19" s="9">
        <v>548</v>
      </c>
      <c r="N19" s="7">
        <v>20683</v>
      </c>
      <c r="O19" s="3">
        <v>619</v>
      </c>
      <c r="P19" s="3">
        <v>847</v>
      </c>
      <c r="Q19" s="3">
        <v>130</v>
      </c>
      <c r="R19" s="3">
        <v>2998</v>
      </c>
      <c r="S19" s="3">
        <v>200</v>
      </c>
      <c r="T19" s="3">
        <f t="shared" si="1"/>
        <v>25477</v>
      </c>
      <c r="U19" s="99"/>
    </row>
    <row r="20" spans="1:21" ht="44.25" customHeight="1" thickBot="1">
      <c r="A20" s="85" t="s">
        <v>68</v>
      </c>
      <c r="B20" s="42">
        <f>SUM(B7:B19)</f>
        <v>6</v>
      </c>
      <c r="C20" s="42">
        <f t="shared" ref="C20:T20" si="2">SUM(C7:C19)</f>
        <v>14</v>
      </c>
      <c r="D20" s="42">
        <f t="shared" si="2"/>
        <v>39</v>
      </c>
      <c r="E20" s="42">
        <f t="shared" si="2"/>
        <v>1108</v>
      </c>
      <c r="F20" s="62">
        <f>SUM(F7:F19)</f>
        <v>2</v>
      </c>
      <c r="G20" s="62">
        <f t="shared" ref="G20:J20" si="3">SUM(G7:G19)</f>
        <v>11</v>
      </c>
      <c r="H20" s="62">
        <f t="shared" si="3"/>
        <v>113</v>
      </c>
      <c r="I20" s="62">
        <f t="shared" si="3"/>
        <v>86</v>
      </c>
      <c r="J20" s="62">
        <f t="shared" si="3"/>
        <v>212</v>
      </c>
      <c r="K20" s="42">
        <f t="shared" si="2"/>
        <v>286239</v>
      </c>
      <c r="L20" s="42">
        <f t="shared" si="2"/>
        <v>238881</v>
      </c>
      <c r="M20" s="42">
        <f t="shared" si="2"/>
        <v>7127</v>
      </c>
      <c r="N20" s="42">
        <f t="shared" si="2"/>
        <v>448284</v>
      </c>
      <c r="O20" s="42">
        <f t="shared" si="2"/>
        <v>14228</v>
      </c>
      <c r="P20" s="42">
        <f t="shared" si="2"/>
        <v>8875</v>
      </c>
      <c r="Q20" s="42">
        <f t="shared" si="2"/>
        <v>2662</v>
      </c>
      <c r="R20" s="42">
        <f t="shared" si="2"/>
        <v>54429</v>
      </c>
      <c r="S20" s="42">
        <f t="shared" si="2"/>
        <v>3795</v>
      </c>
      <c r="T20" s="42">
        <f t="shared" si="2"/>
        <v>532273</v>
      </c>
      <c r="U20" s="99"/>
    </row>
    <row r="21" spans="1:21" ht="27" customHeight="1" thickBot="1">
      <c r="A21" s="46" t="s">
        <v>64</v>
      </c>
      <c r="B21" s="43"/>
      <c r="C21" s="44"/>
      <c r="D21" s="44"/>
      <c r="E21" s="44"/>
      <c r="F21" s="73">
        <v>3</v>
      </c>
      <c r="G21" s="73">
        <v>3</v>
      </c>
      <c r="H21" s="73">
        <v>13</v>
      </c>
      <c r="I21" s="73">
        <v>138</v>
      </c>
      <c r="J21" s="73">
        <f>SUM(F21:I21)</f>
        <v>157</v>
      </c>
      <c r="K21" s="129"/>
      <c r="L21" s="130"/>
      <c r="M21" s="73">
        <v>3</v>
      </c>
      <c r="N21" s="129"/>
      <c r="O21" s="131"/>
      <c r="P21" s="130"/>
      <c r="Q21" s="73">
        <v>3</v>
      </c>
      <c r="R21" s="129"/>
      <c r="S21" s="130"/>
      <c r="T21" s="73">
        <v>3</v>
      </c>
      <c r="U21" s="99"/>
    </row>
    <row r="22" spans="1:21" ht="32.1" customHeight="1" thickBot="1">
      <c r="A22" s="47" t="s">
        <v>39</v>
      </c>
      <c r="B22" s="72">
        <f>B20+'غرب استان در مرداد 1400-2'!B23</f>
        <v>9</v>
      </c>
      <c r="C22" s="72">
        <f>C20+'غرب استان در مرداد 1400-2'!C23</f>
        <v>30</v>
      </c>
      <c r="D22" s="72">
        <f>D20+'غرب استان در مرداد 1400-2'!D23</f>
        <v>79</v>
      </c>
      <c r="E22" s="72">
        <f>E20+'غرب استان در مرداد 1400-2'!E23</f>
        <v>2756</v>
      </c>
      <c r="F22" s="72">
        <f>F20+F21+'غرب استان در مرداد 1400-2'!F23</f>
        <v>8</v>
      </c>
      <c r="G22" s="72">
        <f>G20+G21+'غرب استان در مرداد 1400-2'!G23</f>
        <v>41</v>
      </c>
      <c r="H22" s="72">
        <f>H20+H21+'غرب استان در مرداد 1400-2'!H23</f>
        <v>256</v>
      </c>
      <c r="I22" s="72">
        <f>I20+I21+'غرب استان در مرداد 1400-2'!I23</f>
        <v>351</v>
      </c>
      <c r="J22" s="72">
        <f>J20+J21+'غرب استان در مرداد 1400-2'!J23</f>
        <v>656</v>
      </c>
      <c r="K22" s="72">
        <f>K20+'غرب استان در مرداد 1400-2'!K23</f>
        <v>796362</v>
      </c>
      <c r="L22" s="72">
        <f>L20+'غرب استان در مرداد 1400-2'!L23</f>
        <v>541082</v>
      </c>
      <c r="M22" s="72">
        <f>M20+M21+'غرب استان در مرداد 1400-2'!M23</f>
        <v>16341</v>
      </c>
      <c r="N22" s="72">
        <f>N20+'غرب استان در مرداد 1400-2'!N23</f>
        <v>1137068</v>
      </c>
      <c r="O22" s="72">
        <f>O20+'غرب استان در مرداد 1400-2'!O23</f>
        <v>38563</v>
      </c>
      <c r="P22" s="72">
        <f>P20+'غرب استان در مرداد 1400-2'!P23</f>
        <v>19893</v>
      </c>
      <c r="Q22" s="72">
        <f>Q20+Q21+'غرب استان در مرداد 1400-2'!Q23</f>
        <v>7955</v>
      </c>
      <c r="R22" s="72">
        <f>R20+'غرب استان در مرداد 1400-2'!R23</f>
        <v>142922</v>
      </c>
      <c r="S22" s="72">
        <f>S20+'غرب استان در مرداد 1400-2'!S23</f>
        <v>9994</v>
      </c>
      <c r="T22" s="72">
        <f>T20+T21+'غرب استان در مرداد 1400-2'!T23</f>
        <v>1356395</v>
      </c>
      <c r="U22" s="100"/>
    </row>
  </sheetData>
  <mergeCells count="30">
    <mergeCell ref="K21:L21"/>
    <mergeCell ref="N21:P21"/>
    <mergeCell ref="R21:S21"/>
    <mergeCell ref="U4:U22"/>
    <mergeCell ref="A4:A6"/>
    <mergeCell ref="F5:F6"/>
    <mergeCell ref="G5:G6"/>
    <mergeCell ref="H5:H6"/>
    <mergeCell ref="I5:I6"/>
    <mergeCell ref="B4:C4"/>
    <mergeCell ref="D4:D6"/>
    <mergeCell ref="E4:E6"/>
    <mergeCell ref="F4:J4"/>
    <mergeCell ref="K4:M4"/>
    <mergeCell ref="A1:U1"/>
    <mergeCell ref="A2:U2"/>
    <mergeCell ref="A3:U3"/>
    <mergeCell ref="R5:R6"/>
    <mergeCell ref="S5:S6"/>
    <mergeCell ref="T5:T6"/>
    <mergeCell ref="K5:L5"/>
    <mergeCell ref="M5:M6"/>
    <mergeCell ref="N5:N6"/>
    <mergeCell ref="O5:O6"/>
    <mergeCell ref="P5:P6"/>
    <mergeCell ref="Q5:Q6"/>
    <mergeCell ref="J5:J6"/>
    <mergeCell ref="N4:T4"/>
    <mergeCell ref="B5:B6"/>
    <mergeCell ref="C5:C6"/>
  </mergeCells>
  <printOptions horizontalCentered="1" verticalCentered="1"/>
  <pageMargins left="3.937007874015748E-2" right="3.937007874015748E-2" top="0" bottom="0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مرداد 1400-1</vt:lpstr>
      <vt:lpstr>غرب استان در مرداد 1400-2</vt:lpstr>
      <vt:lpstr>شرق استان در مرداد 1400-1 </vt:lpstr>
      <vt:lpstr>شرق استان در مرداد 1400-2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Lenovo</cp:lastModifiedBy>
  <cp:lastPrinted>2020-04-13T06:26:20Z</cp:lastPrinted>
  <dcterms:created xsi:type="dcterms:W3CDTF">2016-09-26T08:37:22Z</dcterms:created>
  <dcterms:modified xsi:type="dcterms:W3CDTF">2021-08-30T10:12:19Z</dcterms:modified>
</cp:coreProperties>
</file>