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3\05-1403\"/>
    </mc:Choice>
  </mc:AlternateContent>
  <bookViews>
    <workbookView xWindow="0" yWindow="0" windowWidth="2160" windowHeight="0" tabRatio="861"/>
  </bookViews>
  <sheets>
    <sheet name="غرب استان در مرداد 1403-1" sheetId="7" r:id="rId1"/>
    <sheet name="غرب استان در مرداد 1403-2" sheetId="2" r:id="rId2"/>
    <sheet name="شرق استان در مرداد 1403-1 " sheetId="5" r:id="rId3"/>
    <sheet name="شرق استان در مرداد 1403-2" sheetId="6" r:id="rId4"/>
  </sheets>
  <calcPr calcId="162913"/>
</workbook>
</file>

<file path=xl/calcChain.xml><?xml version="1.0" encoding="utf-8"?>
<calcChain xmlns="http://schemas.openxmlformats.org/spreadsheetml/2006/main">
  <c r="H25" i="7" l="1"/>
  <c r="I24" i="2" l="1"/>
  <c r="I17" i="2"/>
  <c r="I22" i="2"/>
  <c r="B25" i="7" l="1"/>
  <c r="S9" i="2" l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7" i="2"/>
  <c r="H19" i="5" l="1"/>
  <c r="H26" i="7" s="1"/>
  <c r="I19" i="5"/>
  <c r="J19" i="5"/>
  <c r="K19" i="5"/>
  <c r="L19" i="5"/>
  <c r="M19" i="5"/>
  <c r="E19" i="5" l="1"/>
  <c r="F19" i="5"/>
  <c r="G19" i="5"/>
  <c r="C19" i="5" l="1"/>
  <c r="D19" i="5"/>
  <c r="H26" i="2" l="1"/>
  <c r="I27" i="2" l="1"/>
  <c r="E20" i="6" l="1"/>
  <c r="F20" i="6"/>
  <c r="G20" i="6"/>
  <c r="H20" i="6"/>
  <c r="R26" i="2" l="1"/>
  <c r="Q26" i="2"/>
  <c r="P26" i="2"/>
  <c r="O26" i="2"/>
  <c r="N26" i="2"/>
  <c r="M26" i="2"/>
  <c r="L26" i="2"/>
  <c r="K26" i="2"/>
  <c r="J26" i="2" l="1"/>
  <c r="B19" i="5" l="1"/>
  <c r="M25" i="7"/>
  <c r="M20" i="5" s="1"/>
  <c r="L25" i="7"/>
  <c r="L20" i="5" s="1"/>
  <c r="K25" i="7"/>
  <c r="K20" i="5" s="1"/>
  <c r="J25" i="7"/>
  <c r="J20" i="5" s="1"/>
  <c r="I25" i="7"/>
  <c r="I20" i="5" s="1"/>
  <c r="H20" i="5"/>
  <c r="G25" i="7"/>
  <c r="G20" i="5" s="1"/>
  <c r="F25" i="7"/>
  <c r="F20" i="5" s="1"/>
  <c r="E25" i="7"/>
  <c r="E20" i="5" s="1"/>
  <c r="D25" i="7"/>
  <c r="D20" i="5" s="1"/>
  <c r="C25" i="7"/>
  <c r="C20" i="5" s="1"/>
  <c r="E26" i="7" l="1"/>
  <c r="B20" i="5"/>
  <c r="M26" i="7"/>
  <c r="B26" i="7"/>
  <c r="D26" i="7"/>
  <c r="F26" i="7"/>
  <c r="J26" i="7"/>
  <c r="L26" i="7"/>
  <c r="C26" i="7"/>
  <c r="G26" i="7"/>
  <c r="I26" i="7"/>
  <c r="K26" i="7"/>
  <c r="S16" i="6"/>
  <c r="C26" i="2" l="1"/>
  <c r="D26" i="2"/>
  <c r="E26" i="2"/>
  <c r="E22" i="6" s="1"/>
  <c r="F26" i="2"/>
  <c r="F22" i="6" s="1"/>
  <c r="G26" i="2"/>
  <c r="G22" i="6" s="1"/>
  <c r="H22" i="6"/>
  <c r="B26" i="2"/>
  <c r="C20" i="6"/>
  <c r="D20" i="6"/>
  <c r="J20" i="6"/>
  <c r="J28" i="2" s="1"/>
  <c r="K20" i="6"/>
  <c r="K28" i="2" s="1"/>
  <c r="L20" i="6"/>
  <c r="M20" i="6"/>
  <c r="M28" i="2" s="1"/>
  <c r="N20" i="6"/>
  <c r="N28" i="2" s="1"/>
  <c r="O20" i="6"/>
  <c r="O28" i="2" s="1"/>
  <c r="P20" i="6"/>
  <c r="Q20" i="6"/>
  <c r="Q28" i="2" s="1"/>
  <c r="R20" i="6"/>
  <c r="R28" i="2" s="1"/>
  <c r="B20" i="6"/>
  <c r="I16" i="6"/>
  <c r="L22" i="6" l="1"/>
  <c r="L28" i="2"/>
  <c r="P22" i="6"/>
  <c r="P28" i="2"/>
  <c r="C22" i="6"/>
  <c r="R22" i="6"/>
  <c r="J22" i="6"/>
  <c r="B22" i="6"/>
  <c r="D22" i="6"/>
  <c r="D28" i="2"/>
  <c r="C28" i="2"/>
  <c r="B28" i="2"/>
  <c r="K22" i="6"/>
  <c r="Q22" i="6"/>
  <c r="O22" i="6"/>
  <c r="M22" i="6"/>
  <c r="N22" i="6"/>
  <c r="G28" i="2"/>
  <c r="E28" i="2"/>
  <c r="H28" i="2"/>
  <c r="F28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I15" i="2"/>
  <c r="S8" i="2" l="1"/>
  <c r="I7" i="2"/>
  <c r="I8" i="2"/>
  <c r="I9" i="2"/>
  <c r="I10" i="2"/>
  <c r="I11" i="2"/>
  <c r="I12" i="2"/>
  <c r="I13" i="2"/>
  <c r="I14" i="2"/>
  <c r="I16" i="2"/>
  <c r="I18" i="2"/>
  <c r="I19" i="2"/>
  <c r="I20" i="2"/>
  <c r="I21" i="2"/>
  <c r="I23" i="2"/>
  <c r="I25" i="2"/>
  <c r="S26" i="2" l="1"/>
  <c r="I26" i="2"/>
  <c r="I22" i="6" s="1"/>
  <c r="S22" i="6" l="1"/>
  <c r="S28" i="2"/>
  <c r="I28" i="2"/>
</calcChain>
</file>

<file path=xl/comments1.xml><?xml version="1.0" encoding="utf-8"?>
<comments xmlns="http://schemas.openxmlformats.org/spreadsheetml/2006/main">
  <authors>
    <author>فرناز درخشش</author>
  </authors>
  <commentList>
    <comment ref="E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آمار این بخش در حال حاضر تفکیک نشده و در شهرستان مرجع لحاظ شده است. </t>
        </r>
      </text>
    </comment>
    <comment ref="L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14"/>
            <color indexed="81"/>
            <rFont val="Tahoma"/>
            <family val="2"/>
          </rPr>
          <t xml:space="preserve">
آمار این بخش در حال حاضر تفکیک نشده و در شهرستان مرجع لحاظ شده است.</t>
        </r>
      </text>
    </comment>
    <comment ref="E23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آمار این بخش در حال حاضر تفکیک نشده و در شهرستان مرجع لحاظ شده است.</t>
        </r>
      </text>
    </comment>
    <comment ref="L23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14"/>
            <color indexed="81"/>
            <rFont val="Tahoma"/>
            <family val="2"/>
          </rPr>
          <t xml:space="preserve">
آمار این بخش در حال حاضر تفکیک نشده و در شهرستان مرجع لحاظ شده است.</t>
        </r>
      </text>
    </comment>
  </commentList>
</comments>
</file>

<file path=xl/sharedStrings.xml><?xml version="1.0" encoding="utf-8"?>
<sst xmlns="http://schemas.openxmlformats.org/spreadsheetml/2006/main" count="175" uniqueCount="84">
  <si>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</si>
  <si>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</si>
  <si>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</si>
  <si>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</si>
  <si>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</si>
  <si>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</si>
  <si>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</si>
  <si>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</si>
  <si>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</si>
  <si>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</si>
  <si>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</si>
  <si>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</si>
  <si>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</si>
  <si>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</si>
  <si>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</si>
  <si>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</si>
  <si>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</si>
  <si>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</si>
  <si>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</si>
  <si>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</si>
  <si>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</si>
  <si>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</si>
  <si>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</si>
  <si>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</si>
  <si>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</si>
  <si>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</si>
  <si>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</si>
  <si>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</si>
  <si>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</si>
  <si>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</si>
  <si>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</si>
  <si>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</si>
  <si>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</si>
  <si>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</si>
  <si>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</si>
  <si>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</si>
  <si>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</si>
  <si>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</si>
  <si>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</si>
  <si>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</si>
  <si>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</si>
  <si>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</si>
  <si>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</si>
  <si>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</si>
  <si>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</si>
  <si>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</si>
  <si>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</si>
  <si>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</si>
  <si>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</si>
  <si>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</si>
  <si>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</si>
  <si>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</si>
  <si>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</si>
  <si>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</si>
  <si>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</si>
  <si>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</si>
  <si>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</si>
  <si>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</si>
  <si>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</si>
  <si>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</si>
  <si>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</si>
  <si>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</si>
  <si>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</si>
  <si>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</si>
  <si>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</si>
  <si>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</si>
  <si>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</si>
  <si>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</si>
  <si>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</si>
  <si>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</si>
  <si>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</si>
  <si>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>تهيه و تنظيم: واحد آمار و اطلاعات</t>
  </si>
  <si>
    <t>تعداد شعبات</t>
  </si>
  <si>
    <r>
      <t xml:space="preserve">        </t>
    </r>
    <r>
      <rPr>
        <sz val="20"/>
        <color theme="1"/>
        <rFont val="B Titr"/>
        <charset val="178"/>
      </rPr>
      <t xml:space="preserve"> </t>
    </r>
  </si>
  <si>
    <t xml:space="preserve"> شرکت توزيع نيروی برق استان خراسان رضوی</t>
  </si>
  <si>
    <t xml:space="preserve">           </t>
  </si>
  <si>
    <t xml:space="preserve">             </t>
  </si>
  <si>
    <t xml:space="preserve">  مدیریت‌های تابعه معاونت هماهنگی غرب استان</t>
  </si>
  <si>
    <t xml:space="preserve">  مدیریت‌های تابعه معاونت هماهنگی شرق استان</t>
  </si>
  <si>
    <t>خلاصه اطلاعات آماري در پايان  مرداد  1403</t>
  </si>
  <si>
    <t>خلاصه اطلاعات آماري در پايان   مرداد  1403</t>
  </si>
  <si>
    <t>میان جلگه</t>
  </si>
  <si>
    <t>ششتمد</t>
  </si>
  <si>
    <t>کوهسرخ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</si>
</sst>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6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B Titr"/>
      <charset val="178"/>
    </font>
    <font>
      <sz val="16"/>
      <color theme="1"/>
      <name val="B Titr"/>
      <charset val="178"/>
    </font>
    <font>
      <sz val="9"/>
      <color indexed="8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theme="1"/>
      <name val="B Nazanin"/>
      <charset val="17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  <fill>
      <patternFill patternType="solid">
        <fgColor rgb="FFD5FFF1"/>
        <bgColor indexed="64"/>
      </patternFill>
    </fill>
    <fill>
      <patternFill patternType="solid">
        <fgColor rgb="FFB3FFFF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/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/>
      <top style="thin">
        <color rgb="FF92D050"/>
      </top>
      <bottom style="thin">
        <color rgb="FF92D050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5" applyNumberFormat="0" applyAlignment="0" applyProtection="0"/>
    <xf numFmtId="0" fontId="33" fillId="10" borderId="26" applyNumberFormat="0" applyAlignment="0" applyProtection="0"/>
    <xf numFmtId="0" fontId="34" fillId="10" borderId="25" applyNumberFormat="0" applyAlignment="0" applyProtection="0"/>
    <xf numFmtId="0" fontId="35" fillId="0" borderId="27" applyNumberFormat="0" applyFill="0" applyAlignment="0" applyProtection="0"/>
    <xf numFmtId="0" fontId="36" fillId="11" borderId="28" applyNumberFormat="0" applyAlignment="0" applyProtection="0"/>
    <xf numFmtId="0" fontId="37" fillId="0" borderId="0" applyNumberFormat="0" applyFill="0" applyBorder="0" applyAlignment="0" applyProtection="0"/>
    <xf numFmtId="0" fontId="24" fillId="12" borderId="29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5" applyNumberFormat="0" applyAlignment="0" applyProtection="0"/>
    <xf numFmtId="0" fontId="55" fillId="10" borderId="26" applyNumberFormat="0" applyAlignment="0" applyProtection="0"/>
    <xf numFmtId="0" fontId="56" fillId="10" borderId="25" applyNumberFormat="0" applyAlignment="0" applyProtection="0"/>
    <xf numFmtId="0" fontId="57" fillId="0" borderId="27" applyNumberFormat="0" applyFill="0" applyAlignment="0" applyProtection="0"/>
    <xf numFmtId="0" fontId="58" fillId="11" borderId="28" applyNumberFormat="0" applyAlignment="0" applyProtection="0"/>
    <xf numFmtId="0" fontId="59" fillId="0" borderId="0" applyNumberFormat="0" applyFill="0" applyBorder="0" applyAlignment="0" applyProtection="0"/>
    <xf numFmtId="0" fontId="4" fillId="12" borderId="29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9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07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9" xfId="1" applyNumberFormat="1" applyFont="1" applyFill="1" applyBorder="1" applyAlignment="1">
      <alignment horizontal="center" vertical="center" wrapText="1" readingOrder="2"/>
    </xf>
    <xf numFmtId="1" fontId="20" fillId="5" borderId="19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5" borderId="45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2" borderId="45" xfId="1" applyNumberFormat="1" applyFont="1" applyFill="1" applyBorder="1" applyAlignment="1">
      <alignment horizontal="center" vertical="center" wrapText="1" readingOrder="2"/>
    </xf>
    <xf numFmtId="1" fontId="20" fillId="37" borderId="31" xfId="1" applyNumberFormat="1" applyFont="1" applyFill="1" applyBorder="1" applyAlignment="1">
      <alignment horizontal="center" vertical="center" wrapText="1"/>
    </xf>
    <xf numFmtId="0" fontId="23" fillId="37" borderId="31" xfId="1" applyFont="1" applyFill="1" applyBorder="1" applyAlignment="1">
      <alignment horizontal="center" vertical="center" wrapText="1" readingOrder="2"/>
    </xf>
    <xf numFmtId="0" fontId="17" fillId="3" borderId="54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6" xfId="1" applyFont="1" applyFill="1" applyBorder="1" applyAlignment="1">
      <alignment horizontal="center" vertical="center" wrapText="1" readingOrder="2"/>
    </xf>
    <xf numFmtId="0" fontId="19" fillId="3" borderId="55" xfId="1" applyFont="1" applyFill="1" applyBorder="1" applyAlignment="1">
      <alignment horizontal="center" vertical="center" wrapText="1" readingOrder="2"/>
    </xf>
    <xf numFmtId="0" fontId="13" fillId="4" borderId="57" xfId="1" applyFont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wrapText="1" readingOrder="2"/>
    </xf>
    <xf numFmtId="0" fontId="18" fillId="0" borderId="58" xfId="1" applyFont="1" applyFill="1" applyBorder="1" applyAlignment="1">
      <alignment horizontal="center" vertical="center" wrapText="1" readingOrder="2"/>
    </xf>
    <xf numFmtId="0" fontId="11" fillId="5" borderId="62" xfId="1" applyFont="1" applyFill="1" applyBorder="1" applyAlignment="1">
      <alignment horizontal="center" vertical="center" wrapText="1" readingOrder="2"/>
    </xf>
    <xf numFmtId="0" fontId="11" fillId="2" borderId="62" xfId="1" applyFont="1" applyFill="1" applyBorder="1" applyAlignment="1">
      <alignment horizontal="center" vertical="center" wrapText="1" readingOrder="2"/>
    </xf>
    <xf numFmtId="0" fontId="15" fillId="37" borderId="31" xfId="1" applyFont="1" applyFill="1" applyBorder="1" applyAlignment="1">
      <alignment horizontal="center" vertical="center" wrapText="1"/>
    </xf>
    <xf numFmtId="0" fontId="11" fillId="4" borderId="31" xfId="1" applyFont="1" applyFill="1" applyBorder="1" applyAlignment="1">
      <alignment horizontal="center" vertical="center"/>
    </xf>
    <xf numFmtId="1" fontId="20" fillId="4" borderId="31" xfId="1" applyNumberFormat="1" applyFont="1" applyFill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 wrapText="1" readingOrder="2"/>
    </xf>
    <xf numFmtId="0" fontId="17" fillId="5" borderId="67" xfId="1" applyFont="1" applyFill="1" applyBorder="1" applyAlignment="1">
      <alignment horizontal="center" vertical="center" wrapText="1" readingOrder="2"/>
    </xf>
    <xf numFmtId="0" fontId="17" fillId="5" borderId="68" xfId="1" applyFont="1" applyFill="1" applyBorder="1" applyAlignment="1">
      <alignment horizontal="center" vertical="center" wrapText="1" readingOrder="2"/>
    </xf>
    <xf numFmtId="0" fontId="18" fillId="0" borderId="69" xfId="1" applyFont="1" applyFill="1" applyBorder="1" applyAlignment="1">
      <alignment horizontal="center" vertical="center" wrapText="1" readingOrder="2"/>
    </xf>
    <xf numFmtId="0" fontId="16" fillId="5" borderId="70" xfId="1" applyFont="1" applyFill="1" applyBorder="1" applyAlignment="1">
      <alignment horizontal="center" vertical="center" wrapText="1" readingOrder="2"/>
    </xf>
    <xf numFmtId="0" fontId="16" fillId="0" borderId="71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61" xfId="1" applyFont="1" applyFill="1" applyBorder="1" applyAlignment="1">
      <alignment horizontal="center" vertical="center" wrapText="1" readingOrder="2"/>
    </xf>
    <xf numFmtId="0" fontId="17" fillId="5" borderId="56" xfId="1" applyFont="1" applyFill="1" applyBorder="1" applyAlignment="1">
      <alignment horizontal="center" vertical="center" wrapText="1" readingOrder="2"/>
    </xf>
    <xf numFmtId="0" fontId="17" fillId="5" borderId="69" xfId="1" applyFont="1" applyFill="1" applyBorder="1" applyAlignment="1">
      <alignment horizontal="center" vertical="center" wrapText="1" readingOrder="2"/>
    </xf>
    <xf numFmtId="0" fontId="17" fillId="5" borderId="76" xfId="1" applyFont="1" applyFill="1" applyBorder="1" applyAlignment="1">
      <alignment horizontal="center" vertical="center" wrapText="1" readingOrder="2"/>
    </xf>
    <xf numFmtId="0" fontId="17" fillId="5" borderId="77" xfId="1" applyFont="1" applyFill="1" applyBorder="1" applyAlignment="1">
      <alignment horizontal="center" vertical="center" wrapText="1" readingOrder="2"/>
    </xf>
    <xf numFmtId="0" fontId="17" fillId="5" borderId="78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79" xfId="1" applyFont="1" applyFill="1" applyBorder="1" applyAlignment="1">
      <alignment horizontal="center" vertical="center" wrapText="1" readingOrder="2"/>
    </xf>
    <xf numFmtId="0" fontId="17" fillId="3" borderId="80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1" xfId="1" applyFont="1" applyFill="1" applyBorder="1" applyAlignment="1">
      <alignment horizontal="center" vertical="center" wrapText="1" readingOrder="2"/>
    </xf>
    <xf numFmtId="0" fontId="17" fillId="3" borderId="31" xfId="1" applyFont="1" applyFill="1" applyBorder="1" applyAlignment="1">
      <alignment horizontal="center" vertical="center" wrapText="1" readingOrder="2"/>
    </xf>
    <xf numFmtId="0" fontId="17" fillId="5" borderId="49" xfId="1" applyFont="1" applyFill="1" applyBorder="1" applyAlignment="1">
      <alignment horizontal="center" vertical="center" wrapText="1" readingOrder="2"/>
    </xf>
    <xf numFmtId="0" fontId="18" fillId="0" borderId="49" xfId="1" applyFont="1" applyFill="1" applyBorder="1" applyAlignment="1">
      <alignment horizontal="center" vertical="center" wrapText="1" readingOrder="2"/>
    </xf>
    <xf numFmtId="0" fontId="16" fillId="5" borderId="91" xfId="1" applyFont="1" applyFill="1" applyBorder="1" applyAlignment="1">
      <alignment horizontal="center" vertical="center" wrapText="1" readingOrder="2"/>
    </xf>
    <xf numFmtId="0" fontId="16" fillId="0" borderId="92" xfId="1" applyFont="1" applyFill="1" applyBorder="1" applyAlignment="1">
      <alignment horizontal="center" vertical="center" wrapText="1" readingOrder="2"/>
    </xf>
    <xf numFmtId="0" fontId="19" fillId="3" borderId="95" xfId="1" applyFont="1" applyFill="1" applyBorder="1" applyAlignment="1">
      <alignment horizontal="center" vertical="center" wrapText="1" readingOrder="2"/>
    </xf>
    <xf numFmtId="0" fontId="13" fillId="4" borderId="96" xfId="1" applyFont="1" applyFill="1" applyBorder="1" applyAlignment="1">
      <alignment horizontal="center" vertical="center" wrapText="1"/>
    </xf>
    <xf numFmtId="0" fontId="23" fillId="4" borderId="97" xfId="1" applyFont="1" applyFill="1" applyBorder="1" applyAlignment="1">
      <alignment horizontal="center" vertical="center" wrapText="1" readingOrder="2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46" fillId="37" borderId="31" xfId="1" applyFont="1" applyFill="1" applyBorder="1" applyAlignment="1">
      <alignment horizontal="center" vertical="center" wrapText="1"/>
    </xf>
    <xf numFmtId="0" fontId="46" fillId="37" borderId="94" xfId="1" applyFont="1" applyFill="1" applyBorder="1" applyAlignment="1">
      <alignment horizontal="center" vertical="center" wrapText="1"/>
    </xf>
    <xf numFmtId="0" fontId="63" fillId="5" borderId="62" xfId="1" applyFont="1" applyFill="1" applyBorder="1" applyAlignment="1">
      <alignment horizontal="center" vertical="center" wrapText="1" readingOrder="2"/>
    </xf>
    <xf numFmtId="0" fontId="63" fillId="2" borderId="62" xfId="1" applyFont="1" applyFill="1" applyBorder="1" applyAlignment="1">
      <alignment horizontal="center" vertical="center" wrapText="1" readingOrder="2"/>
    </xf>
    <xf numFmtId="0" fontId="17" fillId="5" borderId="102" xfId="1" applyFont="1" applyFill="1" applyBorder="1" applyAlignment="1">
      <alignment horizontal="center" vertical="center" wrapText="1" readingOrder="2"/>
    </xf>
    <xf numFmtId="0" fontId="17" fillId="5" borderId="105" xfId="1" applyFont="1" applyFill="1" applyBorder="1" applyAlignment="1">
      <alignment horizontal="center" vertical="center" wrapText="1" readingOrder="2"/>
    </xf>
    <xf numFmtId="0" fontId="17" fillId="5" borderId="107" xfId="1" applyFont="1" applyFill="1" applyBorder="1" applyAlignment="1">
      <alignment horizontal="center" vertical="center" wrapText="1" readingOrder="2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5" borderId="45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2" fontId="20" fillId="2" borderId="45" xfId="1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1" fillId="2" borderId="73" xfId="0" applyFont="1" applyFill="1" applyBorder="1" applyAlignment="1">
      <alignment vertical="center"/>
    </xf>
    <xf numFmtId="0" fontId="11" fillId="38" borderId="62" xfId="1" applyFont="1" applyFill="1" applyBorder="1" applyAlignment="1">
      <alignment horizontal="center" vertical="center" wrapText="1" readingOrder="2"/>
    </xf>
    <xf numFmtId="1" fontId="20" fillId="38" borderId="19" xfId="1" applyNumberFormat="1" applyFont="1" applyFill="1" applyBorder="1" applyAlignment="1">
      <alignment horizontal="center" vertical="center" wrapText="1" readingOrder="2"/>
    </xf>
    <xf numFmtId="2" fontId="20" fillId="38" borderId="44" xfId="1" applyNumberFormat="1" applyFont="1" applyFill="1" applyBorder="1" applyAlignment="1">
      <alignment horizontal="center" vertical="center" wrapText="1" readingOrder="2"/>
    </xf>
    <xf numFmtId="2" fontId="20" fillId="38" borderId="45" xfId="1" applyNumberFormat="1" applyFont="1" applyFill="1" applyBorder="1" applyAlignment="1">
      <alignment horizontal="center" vertical="center" wrapText="1" readingOrder="2"/>
    </xf>
    <xf numFmtId="2" fontId="20" fillId="38" borderId="4" xfId="1" applyNumberFormat="1" applyFont="1" applyFill="1" applyBorder="1" applyAlignment="1">
      <alignment horizontal="center" vertical="center" wrapText="1" readingOrder="2"/>
    </xf>
    <xf numFmtId="1" fontId="20" fillId="38" borderId="44" xfId="1" applyNumberFormat="1" applyFont="1" applyFill="1" applyBorder="1" applyAlignment="1">
      <alignment horizontal="center" vertical="center" wrapText="1" readingOrder="2"/>
    </xf>
    <xf numFmtId="1" fontId="20" fillId="38" borderId="45" xfId="1" applyNumberFormat="1" applyFont="1" applyFill="1" applyBorder="1" applyAlignment="1">
      <alignment horizontal="center" vertical="center" wrapText="1" readingOrder="2"/>
    </xf>
    <xf numFmtId="0" fontId="18" fillId="39" borderId="12" xfId="1" applyFont="1" applyFill="1" applyBorder="1" applyAlignment="1">
      <alignment horizontal="center" vertical="center" wrapText="1" readingOrder="2"/>
    </xf>
    <xf numFmtId="0" fontId="18" fillId="39" borderId="11" xfId="1" applyFont="1" applyFill="1" applyBorder="1" applyAlignment="1">
      <alignment horizontal="center" vertical="center" wrapText="1" readingOrder="2"/>
    </xf>
    <xf numFmtId="0" fontId="18" fillId="39" borderId="16" xfId="1" applyFont="1" applyFill="1" applyBorder="1" applyAlignment="1">
      <alignment horizontal="center" vertical="center" wrapText="1" readingOrder="2"/>
    </xf>
    <xf numFmtId="0" fontId="16" fillId="39" borderId="91" xfId="1" applyFont="1" applyFill="1" applyBorder="1" applyAlignment="1">
      <alignment horizontal="center" vertical="center" wrapText="1" readingOrder="2"/>
    </xf>
    <xf numFmtId="0" fontId="18" fillId="39" borderId="14" xfId="1" applyFont="1" applyFill="1" applyBorder="1" applyAlignment="1">
      <alignment horizontal="center" vertical="center" wrapText="1" readingOrder="2"/>
    </xf>
    <xf numFmtId="0" fontId="18" fillId="39" borderId="13" xfId="1" applyFont="1" applyFill="1" applyBorder="1" applyAlignment="1">
      <alignment horizontal="center" vertical="center" wrapText="1" readingOrder="2"/>
    </xf>
    <xf numFmtId="0" fontId="17" fillId="39" borderId="49" xfId="1" applyFont="1" applyFill="1" applyBorder="1" applyAlignment="1">
      <alignment horizontal="center" vertical="center" wrapText="1" readingOrder="2"/>
    </xf>
    <xf numFmtId="0" fontId="18" fillId="39" borderId="49" xfId="1" applyFont="1" applyFill="1" applyBorder="1" applyAlignment="1">
      <alignment horizontal="center" vertical="center" wrapText="1" readingOrder="2"/>
    </xf>
    <xf numFmtId="0" fontId="16" fillId="39" borderId="95" xfId="1" applyFont="1" applyFill="1" applyBorder="1" applyAlignment="1">
      <alignment horizontal="center" vertical="center" wrapText="1" readingOrder="2"/>
    </xf>
    <xf numFmtId="0" fontId="17" fillId="39" borderId="50" xfId="1" applyFont="1" applyFill="1" applyBorder="1" applyAlignment="1">
      <alignment horizontal="center" vertical="center" wrapText="1" readingOrder="2"/>
    </xf>
    <xf numFmtId="0" fontId="17" fillId="39" borderId="17" xfId="1" applyFont="1" applyFill="1" applyBorder="1" applyAlignment="1">
      <alignment horizontal="center" vertical="center" wrapText="1" readingOrder="2"/>
    </xf>
    <xf numFmtId="0" fontId="17" fillId="39" borderId="51" xfId="1" applyFont="1" applyFill="1" applyBorder="1" applyAlignment="1">
      <alignment horizontal="center" vertical="center" wrapText="1" readingOrder="2"/>
    </xf>
    <xf numFmtId="0" fontId="17" fillId="39" borderId="52" xfId="1" applyFont="1" applyFill="1" applyBorder="1" applyAlignment="1">
      <alignment horizontal="center" vertical="center" wrapText="1" readingOrder="2"/>
    </xf>
    <xf numFmtId="0" fontId="17" fillId="39" borderId="53" xfId="1" applyFont="1" applyFill="1" applyBorder="1" applyAlignment="1">
      <alignment horizontal="center" vertical="center" wrapText="1" readingOrder="2"/>
    </xf>
    <xf numFmtId="0" fontId="11" fillId="39" borderId="62" xfId="1" applyFont="1" applyFill="1" applyBorder="1" applyAlignment="1">
      <alignment horizontal="center" vertical="center" wrapText="1" readingOrder="2"/>
    </xf>
    <xf numFmtId="1" fontId="20" fillId="39" borderId="19" xfId="1" applyNumberFormat="1" applyFont="1" applyFill="1" applyBorder="1" applyAlignment="1">
      <alignment horizontal="center" vertical="center" wrapText="1" readingOrder="2"/>
    </xf>
    <xf numFmtId="2" fontId="20" fillId="39" borderId="44" xfId="1" applyNumberFormat="1" applyFont="1" applyFill="1" applyBorder="1" applyAlignment="1">
      <alignment horizontal="center" vertical="center" wrapText="1" readingOrder="2"/>
    </xf>
    <xf numFmtId="2" fontId="20" fillId="39" borderId="45" xfId="1" applyNumberFormat="1" applyFont="1" applyFill="1" applyBorder="1" applyAlignment="1">
      <alignment horizontal="center" vertical="center" wrapText="1" readingOrder="2"/>
    </xf>
    <xf numFmtId="2" fontId="20" fillId="39" borderId="4" xfId="1" applyNumberFormat="1" applyFont="1" applyFill="1" applyBorder="1" applyAlignment="1">
      <alignment horizontal="center" vertical="center" wrapText="1" readingOrder="2"/>
    </xf>
    <xf numFmtId="1" fontId="20" fillId="39" borderId="44" xfId="1" applyNumberFormat="1" applyFont="1" applyFill="1" applyBorder="1" applyAlignment="1">
      <alignment horizontal="center" vertical="center" wrapText="1" readingOrder="2"/>
    </xf>
    <xf numFmtId="1" fontId="20" fillId="39" borderId="45" xfId="1" applyNumberFormat="1" applyFont="1" applyFill="1" applyBorder="1" applyAlignment="1">
      <alignment horizontal="center" vertical="center" wrapText="1" readingOrder="2"/>
    </xf>
    <xf numFmtId="0" fontId="16" fillId="38" borderId="92" xfId="1" applyFont="1" applyFill="1" applyBorder="1" applyAlignment="1">
      <alignment horizontal="center" vertical="center" wrapText="1" readingOrder="2"/>
    </xf>
    <xf numFmtId="0" fontId="18" fillId="38" borderId="12" xfId="1" applyFont="1" applyFill="1" applyBorder="1" applyAlignment="1">
      <alignment horizontal="center" vertical="center" wrapText="1" readingOrder="2"/>
    </xf>
    <xf numFmtId="0" fontId="18" fillId="38" borderId="16" xfId="1" applyFont="1" applyFill="1" applyBorder="1" applyAlignment="1">
      <alignment horizontal="center" vertical="center" wrapText="1" readingOrder="2"/>
    </xf>
    <xf numFmtId="0" fontId="18" fillId="38" borderId="11" xfId="1" applyFont="1" applyFill="1" applyBorder="1" applyAlignment="1">
      <alignment horizontal="center" vertical="center" wrapText="1" readingOrder="2"/>
    </xf>
    <xf numFmtId="0" fontId="18" fillId="38" borderId="14" xfId="1" applyFont="1" applyFill="1" applyBorder="1" applyAlignment="1">
      <alignment horizontal="center" vertical="center" wrapText="1" readingOrder="2"/>
    </xf>
    <xf numFmtId="0" fontId="18" fillId="38" borderId="13" xfId="1" applyFont="1" applyFill="1" applyBorder="1" applyAlignment="1">
      <alignment horizontal="center" vertical="center" wrapText="1" readingOrder="2"/>
    </xf>
    <xf numFmtId="0" fontId="18" fillId="38" borderId="49" xfId="1" applyFont="1" applyFill="1" applyBorder="1" applyAlignment="1">
      <alignment horizontal="center" vertical="center" wrapText="1" readingOrder="2"/>
    </xf>
    <xf numFmtId="0" fontId="16" fillId="38" borderId="91" xfId="1" applyFont="1" applyFill="1" applyBorder="1" applyAlignment="1">
      <alignment horizontal="center" vertical="center" wrapText="1" readingOrder="2"/>
    </xf>
    <xf numFmtId="0" fontId="17" fillId="38" borderId="12" xfId="1" applyFont="1" applyFill="1" applyBorder="1" applyAlignment="1">
      <alignment horizontal="center" vertical="center" wrapText="1" readingOrder="2"/>
    </xf>
    <xf numFmtId="0" fontId="17" fillId="38" borderId="16" xfId="1" applyFont="1" applyFill="1" applyBorder="1" applyAlignment="1">
      <alignment horizontal="center" vertical="center" wrapText="1" readingOrder="2"/>
    </xf>
    <xf numFmtId="0" fontId="17" fillId="38" borderId="11" xfId="1" applyFont="1" applyFill="1" applyBorder="1" applyAlignment="1">
      <alignment horizontal="center" vertical="center" wrapText="1" readingOrder="2"/>
    </xf>
    <xf numFmtId="0" fontId="17" fillId="38" borderId="14" xfId="1" applyFont="1" applyFill="1" applyBorder="1" applyAlignment="1">
      <alignment horizontal="center" vertical="center" wrapText="1" readingOrder="2"/>
    </xf>
    <xf numFmtId="0" fontId="17" fillId="38" borderId="13" xfId="1" applyFont="1" applyFill="1" applyBorder="1" applyAlignment="1">
      <alignment horizontal="center" vertical="center" wrapText="1" readingOrder="2"/>
    </xf>
    <xf numFmtId="0" fontId="16" fillId="38" borderId="93" xfId="1" applyFont="1" applyFill="1" applyBorder="1" applyAlignment="1">
      <alignment horizontal="center" vertical="center" wrapText="1" readingOrder="2"/>
    </xf>
    <xf numFmtId="0" fontId="18" fillId="38" borderId="50" xfId="1" applyFont="1" applyFill="1" applyBorder="1" applyAlignment="1">
      <alignment horizontal="center" vertical="center" wrapText="1" readingOrder="2"/>
    </xf>
    <xf numFmtId="0" fontId="18" fillId="38" borderId="17" xfId="1" applyFont="1" applyFill="1" applyBorder="1" applyAlignment="1">
      <alignment horizontal="center" vertical="center" wrapText="1" readingOrder="2"/>
    </xf>
    <xf numFmtId="0" fontId="18" fillId="38" borderId="51" xfId="1" applyFont="1" applyFill="1" applyBorder="1" applyAlignment="1">
      <alignment horizontal="center" vertical="center" wrapText="1" readingOrder="2"/>
    </xf>
    <xf numFmtId="0" fontId="18" fillId="38" borderId="52" xfId="1" applyFont="1" applyFill="1" applyBorder="1" applyAlignment="1">
      <alignment horizontal="center" vertical="center" wrapText="1" readingOrder="2"/>
    </xf>
    <xf numFmtId="0" fontId="18" fillId="38" borderId="53" xfId="1" applyFont="1" applyFill="1" applyBorder="1" applyAlignment="1">
      <alignment horizontal="center" vertical="center" wrapText="1" readingOrder="2"/>
    </xf>
    <xf numFmtId="0" fontId="17" fillId="38" borderId="49" xfId="1" applyFont="1" applyFill="1" applyBorder="1" applyAlignment="1">
      <alignment horizontal="center" vertical="center" wrapText="1" readingOrder="2"/>
    </xf>
    <xf numFmtId="1" fontId="68" fillId="38" borderId="62" xfId="1" applyNumberFormat="1" applyFont="1" applyFill="1" applyBorder="1" applyAlignment="1">
      <alignment horizontal="center" vertical="center" wrapText="1" readingOrder="2"/>
    </xf>
    <xf numFmtId="0" fontId="9" fillId="0" borderId="59" xfId="0" applyFont="1" applyBorder="1" applyAlignment="1">
      <alignment horizontal="center" vertical="center" textRotation="90"/>
    </xf>
    <xf numFmtId="0" fontId="9" fillId="0" borderId="60" xfId="0" applyFont="1" applyBorder="1" applyAlignment="1">
      <alignment horizontal="center" vertical="center" textRotation="90"/>
    </xf>
    <xf numFmtId="0" fontId="9" fillId="0" borderId="61" xfId="0" applyFont="1" applyBorder="1" applyAlignment="1">
      <alignment horizontal="center" vertical="center" textRotation="90"/>
    </xf>
    <xf numFmtId="0" fontId="42" fillId="2" borderId="59" xfId="1" applyFont="1" applyFill="1" applyBorder="1" applyAlignment="1">
      <alignment horizontal="center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2" fontId="20" fillId="39" borderId="108" xfId="1" applyNumberFormat="1" applyFont="1" applyFill="1" applyBorder="1" applyAlignment="1">
      <alignment horizontal="center" vertical="center" wrapText="1" readingOrder="2"/>
    </xf>
    <xf numFmtId="2" fontId="20" fillId="39" borderId="19" xfId="1" applyNumberFormat="1" applyFont="1" applyFill="1" applyBorder="1" applyAlignment="1">
      <alignment horizontal="center" vertical="center" wrapText="1" readingOrder="2"/>
    </xf>
    <xf numFmtId="2" fontId="20" fillId="39" borderId="45" xfId="1" applyNumberFormat="1" applyFont="1" applyFill="1" applyBorder="1" applyAlignment="1">
      <alignment horizontal="center" vertical="center" wrapText="1" readingOrder="2"/>
    </xf>
    <xf numFmtId="1" fontId="20" fillId="39" borderId="108" xfId="1" applyNumberFormat="1" applyFont="1" applyFill="1" applyBorder="1" applyAlignment="1">
      <alignment horizontal="center" vertical="center" wrapText="1" readingOrder="2"/>
    </xf>
    <xf numFmtId="1" fontId="20" fillId="39" borderId="45" xfId="1" applyNumberFormat="1" applyFont="1" applyFill="1" applyBorder="1" applyAlignment="1">
      <alignment horizontal="center" vertical="center" wrapText="1" readingOrder="2"/>
    </xf>
    <xf numFmtId="0" fontId="64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vertical="center"/>
    </xf>
    <xf numFmtId="0" fontId="9" fillId="2" borderId="86" xfId="1" applyFont="1" applyFill="1" applyBorder="1" applyAlignment="1">
      <alignment horizontal="center" vertical="center" wrapText="1" readingOrder="2"/>
    </xf>
    <xf numFmtId="0" fontId="9" fillId="2" borderId="84" xfId="1" applyFont="1" applyFill="1" applyBorder="1" applyAlignment="1">
      <alignment horizontal="center" vertical="center" wrapText="1" readingOrder="2"/>
    </xf>
    <xf numFmtId="0" fontId="9" fillId="2" borderId="85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100" xfId="1" applyFont="1" applyFill="1" applyBorder="1" applyAlignment="1">
      <alignment horizontal="center" vertical="center" wrapText="1" readingOrder="2"/>
    </xf>
    <xf numFmtId="0" fontId="17" fillId="3" borderId="99" xfId="1" applyFont="1" applyFill="1" applyBorder="1" applyAlignment="1">
      <alignment horizontal="center" vertical="center" wrapText="1" readingOrder="2"/>
    </xf>
    <xf numFmtId="0" fontId="9" fillId="2" borderId="106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37" xfId="1" applyFont="1" applyFill="1" applyBorder="1" applyAlignment="1">
      <alignment horizontal="center" vertical="center" wrapText="1" readingOrder="2"/>
    </xf>
    <xf numFmtId="0" fontId="22" fillId="2" borderId="18" xfId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2" borderId="59" xfId="1" applyFont="1" applyFill="1" applyBorder="1" applyAlignment="1">
      <alignment horizontal="center" vertical="center" wrapText="1" readingOrder="2"/>
    </xf>
    <xf numFmtId="0" fontId="9" fillId="2" borderId="60" xfId="1" applyFont="1" applyFill="1" applyBorder="1" applyAlignment="1">
      <alignment horizontal="center" vertical="center" wrapText="1" readingOrder="2"/>
    </xf>
    <xf numFmtId="0" fontId="9" fillId="2" borderId="61" xfId="1" applyFont="1" applyFill="1" applyBorder="1" applyAlignment="1">
      <alignment horizontal="center" vertical="center" wrapText="1" readingOrder="2"/>
    </xf>
    <xf numFmtId="0" fontId="22" fillId="2" borderId="74" xfId="1" applyFont="1" applyFill="1" applyBorder="1" applyAlignment="1">
      <alignment horizontal="center" vertical="center" wrapText="1" readingOrder="2"/>
    </xf>
    <xf numFmtId="0" fontId="22" fillId="2" borderId="75" xfId="1" applyFont="1" applyFill="1" applyBorder="1" applyAlignment="1">
      <alignment horizontal="center" vertical="center" wrapText="1" readingOrder="2"/>
    </xf>
    <xf numFmtId="0" fontId="22" fillId="2" borderId="81" xfId="1" applyFont="1" applyFill="1" applyBorder="1" applyAlignment="1">
      <alignment horizontal="center" vertical="center" wrapText="1" readingOrder="2"/>
    </xf>
    <xf numFmtId="0" fontId="22" fillId="2" borderId="82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3" xfId="1" applyFont="1" applyFill="1" applyBorder="1" applyAlignment="1">
      <alignment horizontal="center" vertical="center" wrapText="1" readingOrder="2"/>
    </xf>
    <xf numFmtId="0" fontId="45" fillId="2" borderId="88" xfId="1" applyFont="1" applyFill="1" applyBorder="1" applyAlignment="1">
      <alignment horizontal="center" vertical="center" wrapText="1" readingOrder="2"/>
    </xf>
    <xf numFmtId="0" fontId="45" fillId="2" borderId="90" xfId="1" applyFont="1" applyFill="1" applyBorder="1" applyAlignment="1">
      <alignment horizontal="center" vertical="center" wrapText="1" readingOrder="2"/>
    </xf>
    <xf numFmtId="0" fontId="9" fillId="0" borderId="87" xfId="0" applyFont="1" applyBorder="1" applyAlignment="1">
      <alignment horizontal="center" vertical="center" textRotation="90"/>
    </xf>
    <xf numFmtId="0" fontId="9" fillId="0" borderId="89" xfId="0" applyFont="1" applyBorder="1" applyAlignment="1">
      <alignment horizontal="center" vertical="center" textRotation="90"/>
    </xf>
    <xf numFmtId="0" fontId="9" fillId="0" borderId="98" xfId="0" applyFont="1" applyBorder="1" applyAlignment="1">
      <alignment horizontal="center" vertical="center" textRotation="90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21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14" fillId="2" borderId="65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0" fontId="45" fillId="2" borderId="101" xfId="1" applyFont="1" applyFill="1" applyBorder="1" applyAlignment="1">
      <alignment horizontal="center" vertical="center" wrapText="1" readingOrder="2"/>
    </xf>
    <xf numFmtId="0" fontId="45" fillId="2" borderId="48" xfId="1" applyFont="1" applyFill="1" applyBorder="1" applyAlignment="1">
      <alignment horizontal="center" vertical="center" wrapText="1" readingOrder="2"/>
    </xf>
    <xf numFmtId="0" fontId="14" fillId="2" borderId="52" xfId="1" applyFont="1" applyFill="1" applyBorder="1" applyAlignment="1">
      <alignment horizontal="center" vertical="center" wrapText="1" readingOrder="2"/>
    </xf>
    <xf numFmtId="0" fontId="14" fillId="2" borderId="63" xfId="1" applyFont="1" applyFill="1" applyBorder="1" applyAlignment="1">
      <alignment horizontal="center" vertical="center" wrapText="1" readingOrder="2"/>
    </xf>
    <xf numFmtId="0" fontId="14" fillId="2" borderId="64" xfId="1" applyFont="1" applyFill="1" applyBorder="1" applyAlignment="1">
      <alignment horizontal="center" vertical="center" wrapText="1" readingOrder="2"/>
    </xf>
    <xf numFmtId="0" fontId="14" fillId="2" borderId="53" xfId="1" applyFont="1" applyFill="1" applyBorder="1" applyAlignment="1">
      <alignment horizontal="center" vertical="center" wrapText="1" readingOrder="2"/>
    </xf>
    <xf numFmtId="0" fontId="9" fillId="2" borderId="103" xfId="1" applyFont="1" applyFill="1" applyBorder="1" applyAlignment="1">
      <alignment horizontal="center" vertical="center" wrapText="1" readingOrder="2"/>
    </xf>
    <xf numFmtId="0" fontId="9" fillId="2" borderId="104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D5FFF1"/>
      <color rgb="FFB3FFFF"/>
      <color rgb="FF66FFCC"/>
      <color rgb="FF21FFB5"/>
      <color rgb="FFA1E9E7"/>
      <color rgb="FF9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291895</xdr:colOff>
      <xdr:row>0</xdr:row>
      <xdr:rowOff>138266</xdr:rowOff>
    </xdr:from>
    <xdr:to>
      <xdr:col>13</xdr:col>
      <xdr:colOff>278543</xdr:colOff>
      <xdr:row>2</xdr:row>
      <xdr:rowOff>305426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59858489" y="138266"/>
          <a:ext cx="723043" cy="1183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76814</xdr:rowOff>
    </xdr:from>
    <xdr:to>
      <xdr:col>0</xdr:col>
      <xdr:colOff>984739</xdr:colOff>
      <xdr:row>2</xdr:row>
      <xdr:rowOff>457923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982116" y="76814"/>
          <a:ext cx="984739" cy="1397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238614</xdr:colOff>
      <xdr:row>3</xdr:row>
      <xdr:rowOff>15984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075886" y="142875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0</xdr:row>
      <xdr:rowOff>158750</xdr:rowOff>
    </xdr:from>
    <xdr:to>
      <xdr:col>19</xdr:col>
      <xdr:colOff>103918</xdr:colOff>
      <xdr:row>2</xdr:row>
      <xdr:rowOff>294160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871891832" y="158750"/>
          <a:ext cx="723043" cy="1183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44648</xdr:colOff>
      <xdr:row>0</xdr:row>
      <xdr:rowOff>148827</xdr:rowOff>
    </xdr:from>
    <xdr:to>
      <xdr:col>0</xdr:col>
      <xdr:colOff>1029387</xdr:colOff>
      <xdr:row>3</xdr:row>
      <xdr:rowOff>57655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884011" y="148827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12</xdr:col>
      <xdr:colOff>163711</xdr:colOff>
      <xdr:row>0</xdr:row>
      <xdr:rowOff>148828</xdr:rowOff>
    </xdr:from>
    <xdr:to>
      <xdr:col>13</xdr:col>
      <xdr:colOff>127731</xdr:colOff>
      <xdr:row>2</xdr:row>
      <xdr:rowOff>319957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989096957" y="148828"/>
          <a:ext cx="723043" cy="1183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161192</xdr:colOff>
      <xdr:row>0</xdr:row>
      <xdr:rowOff>102576</xdr:rowOff>
    </xdr:from>
    <xdr:to>
      <xdr:col>0</xdr:col>
      <xdr:colOff>1145931</xdr:colOff>
      <xdr:row>2</xdr:row>
      <xdr:rowOff>473916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487992" y="102576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234461</xdr:colOff>
      <xdr:row>0</xdr:row>
      <xdr:rowOff>146538</xdr:rowOff>
    </xdr:from>
    <xdr:to>
      <xdr:col>19</xdr:col>
      <xdr:colOff>210158</xdr:colOff>
      <xdr:row>2</xdr:row>
      <xdr:rowOff>303929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71627419" y="146538"/>
          <a:ext cx="723043" cy="118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rightToLeft="1" tabSelected="1" view="pageBreakPreview" topLeftCell="A4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0" t="s">
        <v>73</v>
      </c>
      <c r="B1" s="80"/>
      <c r="C1" s="80"/>
      <c r="D1" s="80"/>
      <c r="E1" s="149" t="s">
        <v>74</v>
      </c>
      <c r="F1" s="149"/>
      <c r="G1" s="149"/>
      <c r="H1" s="149"/>
      <c r="I1" s="149"/>
      <c r="J1" s="80"/>
      <c r="K1" s="80"/>
      <c r="L1" s="80"/>
      <c r="M1" s="80"/>
      <c r="N1" s="80"/>
    </row>
    <row r="2" spans="1:14" ht="39.950000000000003" customHeight="1" x14ac:dyDescent="0.2">
      <c r="A2" s="81" t="s">
        <v>75</v>
      </c>
      <c r="B2" s="81"/>
      <c r="C2" s="81"/>
      <c r="D2" s="81"/>
      <c r="E2" s="150" t="s">
        <v>77</v>
      </c>
      <c r="F2" s="150"/>
      <c r="G2" s="150"/>
      <c r="H2" s="150"/>
      <c r="I2" s="150"/>
      <c r="J2" s="81"/>
      <c r="K2" s="81"/>
      <c r="L2" s="81"/>
      <c r="M2" s="81"/>
      <c r="N2" s="81"/>
    </row>
    <row r="3" spans="1:14" ht="38.1" customHeight="1" thickBot="1" x14ac:dyDescent="0.25">
      <c r="A3" s="82" t="s">
        <v>76</v>
      </c>
      <c r="B3" s="82"/>
      <c r="C3" s="82"/>
      <c r="D3" s="82"/>
      <c r="E3" s="151" t="s">
        <v>79</v>
      </c>
      <c r="F3" s="151"/>
      <c r="G3" s="151"/>
      <c r="H3" s="151"/>
      <c r="I3" s="151"/>
      <c r="J3" s="82"/>
      <c r="K3" s="82"/>
      <c r="L3" s="82"/>
      <c r="M3" s="82"/>
      <c r="N3" s="82"/>
    </row>
    <row r="4" spans="1:14" ht="41.1" customHeight="1" thickBot="1" x14ac:dyDescent="0.25">
      <c r="A4" s="135" t="s">
        <v>69</v>
      </c>
      <c r="B4" s="137" t="s">
        <v>0</v>
      </c>
      <c r="C4" s="139" t="s">
        <v>1</v>
      </c>
      <c r="D4" s="140"/>
      <c r="E4" s="139" t="s">
        <v>2</v>
      </c>
      <c r="F4" s="141"/>
      <c r="G4" s="140"/>
      <c r="H4" s="142" t="s">
        <v>3</v>
      </c>
      <c r="I4" s="143"/>
      <c r="J4" s="142" t="s">
        <v>4</v>
      </c>
      <c r="K4" s="143"/>
      <c r="L4" s="139" t="s">
        <v>5</v>
      </c>
      <c r="M4" s="140"/>
      <c r="N4" s="132" t="s">
        <v>71</v>
      </c>
    </row>
    <row r="5" spans="1:14" ht="69" customHeight="1" thickBot="1" x14ac:dyDescent="0.25">
      <c r="A5" s="136"/>
      <c r="B5" s="138"/>
      <c r="C5" s="19" t="s">
        <v>6</v>
      </c>
      <c r="D5" s="18" t="s">
        <v>7</v>
      </c>
      <c r="E5" s="66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33"/>
    </row>
    <row r="6" spans="1:14" ht="26.1" customHeight="1" x14ac:dyDescent="0.2">
      <c r="A6" s="34" t="s">
        <v>13</v>
      </c>
      <c r="B6" s="16">
        <v>7133.2175287583195</v>
      </c>
      <c r="C6" s="74">
        <v>1157.8245800000007</v>
      </c>
      <c r="D6" s="76">
        <v>1.5216531546500001</v>
      </c>
      <c r="E6" s="74">
        <v>79.009644999999892</v>
      </c>
      <c r="F6" s="75">
        <v>458.07401366993031</v>
      </c>
      <c r="G6" s="76">
        <v>18.141800000000007</v>
      </c>
      <c r="H6" s="21">
        <v>1092</v>
      </c>
      <c r="I6" s="22">
        <v>1</v>
      </c>
      <c r="J6" s="21">
        <v>124405</v>
      </c>
      <c r="K6" s="22">
        <v>800</v>
      </c>
      <c r="L6" s="21">
        <v>5615</v>
      </c>
      <c r="M6" s="22">
        <v>13571</v>
      </c>
      <c r="N6" s="133"/>
    </row>
    <row r="7" spans="1:14" ht="26.1" customHeight="1" x14ac:dyDescent="0.2">
      <c r="A7" s="35" t="s">
        <v>14</v>
      </c>
      <c r="B7" s="15">
        <v>1802.0515495888615</v>
      </c>
      <c r="C7" s="77">
        <v>708.29701528873011</v>
      </c>
      <c r="D7" s="79">
        <v>1.21614743326</v>
      </c>
      <c r="E7" s="77">
        <v>83.429089999999974</v>
      </c>
      <c r="F7" s="78">
        <v>239.44019217760933</v>
      </c>
      <c r="G7" s="79">
        <v>2.0893299999999995</v>
      </c>
      <c r="H7" s="23">
        <v>673</v>
      </c>
      <c r="I7" s="24">
        <v>0</v>
      </c>
      <c r="J7" s="23">
        <v>74915</v>
      </c>
      <c r="K7" s="24">
        <v>0</v>
      </c>
      <c r="L7" s="23">
        <v>2495</v>
      </c>
      <c r="M7" s="24">
        <v>6687</v>
      </c>
      <c r="N7" s="133"/>
    </row>
    <row r="8" spans="1:14" ht="26.1" customHeight="1" x14ac:dyDescent="0.2">
      <c r="A8" s="34" t="s">
        <v>15</v>
      </c>
      <c r="B8" s="16">
        <v>1636.6928124098183</v>
      </c>
      <c r="C8" s="74">
        <v>705.89228808130997</v>
      </c>
      <c r="D8" s="76">
        <v>1.7845803571500001</v>
      </c>
      <c r="E8" s="74">
        <v>105.85360000000003</v>
      </c>
      <c r="F8" s="75">
        <v>285.71174528169689</v>
      </c>
      <c r="G8" s="76">
        <v>1.5940999999999994</v>
      </c>
      <c r="H8" s="21">
        <v>796</v>
      </c>
      <c r="I8" s="22">
        <v>0</v>
      </c>
      <c r="J8" s="21">
        <v>97530</v>
      </c>
      <c r="K8" s="22">
        <v>0</v>
      </c>
      <c r="L8" s="21">
        <v>3805</v>
      </c>
      <c r="M8" s="22">
        <v>12899</v>
      </c>
      <c r="N8" s="133"/>
    </row>
    <row r="9" spans="1:14" ht="26.1" customHeight="1" x14ac:dyDescent="0.2">
      <c r="A9" s="35" t="s">
        <v>16</v>
      </c>
      <c r="B9" s="15">
        <v>2081.1192272534659</v>
      </c>
      <c r="C9" s="77">
        <v>792.47502441378015</v>
      </c>
      <c r="D9" s="79">
        <v>5.8350388518199994</v>
      </c>
      <c r="E9" s="77">
        <v>82.525189999999952</v>
      </c>
      <c r="F9" s="78">
        <v>331.3296792109042</v>
      </c>
      <c r="G9" s="79">
        <v>13.077262999999999</v>
      </c>
      <c r="H9" s="23">
        <v>1355</v>
      </c>
      <c r="I9" s="24">
        <v>0</v>
      </c>
      <c r="J9" s="23">
        <v>166625</v>
      </c>
      <c r="K9" s="24">
        <v>0</v>
      </c>
      <c r="L9" s="23">
        <v>2378</v>
      </c>
      <c r="M9" s="24">
        <v>13322</v>
      </c>
      <c r="N9" s="133"/>
    </row>
    <row r="10" spans="1:14" ht="26.1" customHeight="1" x14ac:dyDescent="0.2">
      <c r="A10" s="34" t="s">
        <v>17</v>
      </c>
      <c r="B10" s="16">
        <v>1119.8375177962616</v>
      </c>
      <c r="C10" s="74">
        <v>606.85354198006985</v>
      </c>
      <c r="D10" s="76">
        <v>2.8752693370099998</v>
      </c>
      <c r="E10" s="74">
        <v>46.570156666666641</v>
      </c>
      <c r="F10" s="75">
        <v>239.13742850027535</v>
      </c>
      <c r="G10" s="76">
        <v>0.47750000000000009</v>
      </c>
      <c r="H10" s="21">
        <v>870</v>
      </c>
      <c r="I10" s="22">
        <v>0</v>
      </c>
      <c r="J10" s="21">
        <v>86590</v>
      </c>
      <c r="K10" s="22">
        <v>0</v>
      </c>
      <c r="L10" s="21">
        <v>2990</v>
      </c>
      <c r="M10" s="22">
        <v>6898</v>
      </c>
      <c r="N10" s="133"/>
    </row>
    <row r="11" spans="1:14" ht="26.1" customHeight="1" x14ac:dyDescent="0.2">
      <c r="A11" s="35" t="s">
        <v>18</v>
      </c>
      <c r="B11" s="15">
        <v>1795.160195882982</v>
      </c>
      <c r="C11" s="77">
        <v>660.88210701745015</v>
      </c>
      <c r="D11" s="79">
        <v>0.99658907059000001</v>
      </c>
      <c r="E11" s="77">
        <v>178.23855500000005</v>
      </c>
      <c r="F11" s="78">
        <v>201.9399608954312</v>
      </c>
      <c r="G11" s="79">
        <v>1.3813666666666999</v>
      </c>
      <c r="H11" s="23">
        <v>531</v>
      </c>
      <c r="I11" s="24">
        <v>0</v>
      </c>
      <c r="J11" s="23">
        <v>55835</v>
      </c>
      <c r="K11" s="24">
        <v>0</v>
      </c>
      <c r="L11" s="23">
        <v>2914</v>
      </c>
      <c r="M11" s="24">
        <v>8912</v>
      </c>
      <c r="N11" s="133"/>
    </row>
    <row r="12" spans="1:14" ht="26.1" customHeight="1" x14ac:dyDescent="0.2">
      <c r="A12" s="34" t="s">
        <v>61</v>
      </c>
      <c r="B12" s="16">
        <v>3327.2294229862955</v>
      </c>
      <c r="C12" s="74">
        <v>698.47400916235983</v>
      </c>
      <c r="D12" s="76">
        <v>1.26320258044</v>
      </c>
      <c r="E12" s="74">
        <v>46.634826879449953</v>
      </c>
      <c r="F12" s="75">
        <v>247.65083060090728</v>
      </c>
      <c r="G12" s="76">
        <v>1.3864999999999998</v>
      </c>
      <c r="H12" s="21">
        <v>585</v>
      </c>
      <c r="I12" s="22">
        <v>0</v>
      </c>
      <c r="J12" s="21">
        <v>56498</v>
      </c>
      <c r="K12" s="22">
        <v>0</v>
      </c>
      <c r="L12" s="21">
        <v>3593</v>
      </c>
      <c r="M12" s="22">
        <v>4892</v>
      </c>
      <c r="N12" s="133"/>
    </row>
    <row r="13" spans="1:14" ht="26.1" customHeight="1" x14ac:dyDescent="0.2">
      <c r="A13" s="35" t="s">
        <v>19</v>
      </c>
      <c r="B13" s="15">
        <v>3766.1226394615719</v>
      </c>
      <c r="C13" s="77">
        <v>667.45929602722026</v>
      </c>
      <c r="D13" s="79">
        <v>3.84886792045</v>
      </c>
      <c r="E13" s="77">
        <v>186.05989000000005</v>
      </c>
      <c r="F13" s="78">
        <v>295.14888663681961</v>
      </c>
      <c r="G13" s="79">
        <v>22.169300000000003</v>
      </c>
      <c r="H13" s="23">
        <v>780</v>
      </c>
      <c r="I13" s="24">
        <v>0</v>
      </c>
      <c r="J13" s="23">
        <v>72470</v>
      </c>
      <c r="K13" s="24">
        <v>0</v>
      </c>
      <c r="L13" s="23">
        <v>4252</v>
      </c>
      <c r="M13" s="24">
        <v>13028</v>
      </c>
      <c r="N13" s="133"/>
    </row>
    <row r="14" spans="1:14" ht="26.1" customHeight="1" x14ac:dyDescent="0.2">
      <c r="A14" s="34" t="s">
        <v>63</v>
      </c>
      <c r="B14" s="16">
        <v>1110.2511395219844</v>
      </c>
      <c r="C14" s="74">
        <v>697.42291853408983</v>
      </c>
      <c r="D14" s="76">
        <v>5.317693425339999</v>
      </c>
      <c r="E14" s="74">
        <v>71.036243333333303</v>
      </c>
      <c r="F14" s="75">
        <v>179.38230635384105</v>
      </c>
      <c r="G14" s="76">
        <v>1.1229799999999999</v>
      </c>
      <c r="H14" s="21">
        <v>1060</v>
      </c>
      <c r="I14" s="22">
        <v>0</v>
      </c>
      <c r="J14" s="21">
        <v>144328</v>
      </c>
      <c r="K14" s="22">
        <v>0</v>
      </c>
      <c r="L14" s="21">
        <v>2085</v>
      </c>
      <c r="M14" s="22">
        <v>5448</v>
      </c>
      <c r="N14" s="133"/>
    </row>
    <row r="15" spans="1:14" ht="26.1" customHeight="1" x14ac:dyDescent="0.2">
      <c r="A15" s="83" t="s">
        <v>20</v>
      </c>
      <c r="B15" s="131">
        <v>7118.9330399522823</v>
      </c>
      <c r="C15" s="85">
        <v>1601.0297794898702</v>
      </c>
      <c r="D15" s="86">
        <v>31.748816674290005</v>
      </c>
      <c r="E15" s="85">
        <v>251.38526876666651</v>
      </c>
      <c r="F15" s="87">
        <v>746.81676241740922</v>
      </c>
      <c r="G15" s="86">
        <v>114.70019000000006</v>
      </c>
      <c r="H15" s="88">
        <v>2053</v>
      </c>
      <c r="I15" s="89">
        <v>32</v>
      </c>
      <c r="J15" s="88">
        <v>335313</v>
      </c>
      <c r="K15" s="89">
        <v>26905</v>
      </c>
      <c r="L15" s="88">
        <v>7063</v>
      </c>
      <c r="M15" s="89">
        <v>26607</v>
      </c>
      <c r="N15" s="133"/>
    </row>
    <row r="16" spans="1:14" ht="26.1" customHeight="1" x14ac:dyDescent="0.2">
      <c r="A16" s="104" t="s">
        <v>82</v>
      </c>
      <c r="B16" s="105">
        <v>3021.3118897500417</v>
      </c>
      <c r="C16" s="106">
        <v>605</v>
      </c>
      <c r="D16" s="107">
        <v>0.6</v>
      </c>
      <c r="E16" s="144"/>
      <c r="F16" s="145"/>
      <c r="G16" s="146"/>
      <c r="H16" s="109">
        <v>418</v>
      </c>
      <c r="I16" s="110">
        <v>0</v>
      </c>
      <c r="J16" s="109"/>
      <c r="K16" s="110">
        <v>0</v>
      </c>
      <c r="L16" s="147"/>
      <c r="M16" s="148"/>
      <c r="N16" s="133"/>
    </row>
    <row r="17" spans="1:14" ht="26.1" customHeight="1" x14ac:dyDescent="0.2">
      <c r="A17" s="34" t="s">
        <v>21</v>
      </c>
      <c r="B17" s="15">
        <v>2624.5984235656683</v>
      </c>
      <c r="C17" s="74">
        <v>753.43058106948013</v>
      </c>
      <c r="D17" s="76">
        <v>1.41998031076</v>
      </c>
      <c r="E17" s="74">
        <v>116.81186999999996</v>
      </c>
      <c r="F17" s="75">
        <v>235.70298162638778</v>
      </c>
      <c r="G17" s="76">
        <v>1.1199999999999997</v>
      </c>
      <c r="H17" s="21">
        <v>737</v>
      </c>
      <c r="I17" s="22">
        <v>0</v>
      </c>
      <c r="J17" s="21">
        <v>78745</v>
      </c>
      <c r="K17" s="22">
        <v>0</v>
      </c>
      <c r="L17" s="21">
        <v>2853</v>
      </c>
      <c r="M17" s="22">
        <v>6475</v>
      </c>
      <c r="N17" s="133"/>
    </row>
    <row r="18" spans="1:14" ht="26.1" customHeight="1" x14ac:dyDescent="0.2">
      <c r="A18" s="35" t="s">
        <v>22</v>
      </c>
      <c r="B18" s="16">
        <v>5072.9127301619255</v>
      </c>
      <c r="C18" s="77">
        <v>1626.3778034534205</v>
      </c>
      <c r="D18" s="79">
        <v>5.1766217553600002</v>
      </c>
      <c r="E18" s="77">
        <v>147.88857000000004</v>
      </c>
      <c r="F18" s="78">
        <v>753.24589044010202</v>
      </c>
      <c r="G18" s="79">
        <v>29.641960000000001</v>
      </c>
      <c r="H18" s="23">
        <v>1924</v>
      </c>
      <c r="I18" s="24">
        <v>6</v>
      </c>
      <c r="J18" s="23">
        <v>183745</v>
      </c>
      <c r="K18" s="24">
        <v>3860</v>
      </c>
      <c r="L18" s="23">
        <v>8464</v>
      </c>
      <c r="M18" s="24">
        <v>18163</v>
      </c>
      <c r="N18" s="133"/>
    </row>
    <row r="19" spans="1:14" ht="26.1" customHeight="1" x14ac:dyDescent="0.2">
      <c r="A19" s="83" t="s">
        <v>23</v>
      </c>
      <c r="B19" s="84">
        <v>1158.4464585448256</v>
      </c>
      <c r="C19" s="85">
        <v>509.36167018788979</v>
      </c>
      <c r="D19" s="86">
        <v>14.584689422199999</v>
      </c>
      <c r="E19" s="85">
        <v>200.29801699999996</v>
      </c>
      <c r="F19" s="87">
        <v>345.62477119617415</v>
      </c>
      <c r="G19" s="86">
        <v>54.088306000000017</v>
      </c>
      <c r="H19" s="88">
        <v>968</v>
      </c>
      <c r="I19" s="89">
        <v>20</v>
      </c>
      <c r="J19" s="88">
        <v>154798</v>
      </c>
      <c r="K19" s="89">
        <v>14250</v>
      </c>
      <c r="L19" s="88">
        <v>802</v>
      </c>
      <c r="M19" s="89">
        <v>19893</v>
      </c>
      <c r="N19" s="133"/>
    </row>
    <row r="20" spans="1:14" ht="26.1" customHeight="1" x14ac:dyDescent="0.2">
      <c r="A20" s="35" t="s">
        <v>24</v>
      </c>
      <c r="B20" s="16">
        <v>3505.3873276173363</v>
      </c>
      <c r="C20" s="77">
        <v>649.95826376635</v>
      </c>
      <c r="D20" s="79">
        <v>0.82227727271000006</v>
      </c>
      <c r="E20" s="77">
        <v>92.065350000000066</v>
      </c>
      <c r="F20" s="78">
        <v>151.11744454256572</v>
      </c>
      <c r="G20" s="79">
        <v>0.96166000000000018</v>
      </c>
      <c r="H20" s="23">
        <v>381</v>
      </c>
      <c r="I20" s="24">
        <v>0</v>
      </c>
      <c r="J20" s="23">
        <v>30705</v>
      </c>
      <c r="K20" s="24">
        <v>0</v>
      </c>
      <c r="L20" s="23">
        <v>2699</v>
      </c>
      <c r="M20" s="24">
        <v>4280</v>
      </c>
      <c r="N20" s="133"/>
    </row>
    <row r="21" spans="1:14" ht="26.1" customHeight="1" x14ac:dyDescent="0.2">
      <c r="A21" s="104" t="s">
        <v>83</v>
      </c>
      <c r="B21" s="105">
        <v>2029.7269033024706</v>
      </c>
      <c r="C21" s="106">
        <v>330</v>
      </c>
      <c r="D21" s="107">
        <v>0.4</v>
      </c>
      <c r="E21" s="106">
        <v>157</v>
      </c>
      <c r="F21" s="108">
        <v>28</v>
      </c>
      <c r="G21" s="107">
        <v>4</v>
      </c>
      <c r="H21" s="109">
        <v>213</v>
      </c>
      <c r="I21" s="110">
        <v>0</v>
      </c>
      <c r="J21" s="109"/>
      <c r="K21" s="110">
        <v>0</v>
      </c>
      <c r="L21" s="109">
        <v>4343</v>
      </c>
      <c r="M21" s="110">
        <v>1494</v>
      </c>
      <c r="N21" s="133"/>
    </row>
    <row r="22" spans="1:14" ht="26.1" customHeight="1" x14ac:dyDescent="0.2">
      <c r="A22" s="34" t="s">
        <v>59</v>
      </c>
      <c r="B22" s="16">
        <v>868.00709779431463</v>
      </c>
      <c r="C22" s="74">
        <v>648.58840377750016</v>
      </c>
      <c r="D22" s="76">
        <v>7.0687280462399995</v>
      </c>
      <c r="E22" s="74">
        <v>0</v>
      </c>
      <c r="F22" s="75">
        <v>483.82989999999995</v>
      </c>
      <c r="G22" s="76">
        <v>120.47749999999999</v>
      </c>
      <c r="H22" s="21">
        <v>2031</v>
      </c>
      <c r="I22" s="22">
        <v>8</v>
      </c>
      <c r="J22" s="21">
        <v>225970</v>
      </c>
      <c r="K22" s="22">
        <v>4430</v>
      </c>
      <c r="L22" s="21">
        <v>4654</v>
      </c>
      <c r="M22" s="22">
        <v>10142</v>
      </c>
      <c r="N22" s="133"/>
    </row>
    <row r="23" spans="1:14" ht="26.1" customHeight="1" x14ac:dyDescent="0.2">
      <c r="A23" s="104" t="s">
        <v>81</v>
      </c>
      <c r="B23" s="105">
        <v>1960.7608674221794</v>
      </c>
      <c r="C23" s="106">
        <v>600</v>
      </c>
      <c r="D23" s="107">
        <v>0.8</v>
      </c>
      <c r="E23" s="144"/>
      <c r="F23" s="145"/>
      <c r="G23" s="146"/>
      <c r="H23" s="109">
        <v>438</v>
      </c>
      <c r="I23" s="110">
        <v>0</v>
      </c>
      <c r="J23" s="109"/>
      <c r="K23" s="110">
        <v>0</v>
      </c>
      <c r="L23" s="147"/>
      <c r="M23" s="148"/>
      <c r="N23" s="133"/>
    </row>
    <row r="24" spans="1:14" ht="25.5" customHeight="1" thickBot="1" x14ac:dyDescent="0.25">
      <c r="A24" s="83" t="s">
        <v>25</v>
      </c>
      <c r="B24" s="84">
        <v>1286.1835776432965</v>
      </c>
      <c r="C24" s="85">
        <v>1258.46207070124</v>
      </c>
      <c r="D24" s="86">
        <v>24.496853675849994</v>
      </c>
      <c r="E24" s="85">
        <v>444.4281876666663</v>
      </c>
      <c r="F24" s="87">
        <v>949.18090425496428</v>
      </c>
      <c r="G24" s="86">
        <v>118.49865330000006</v>
      </c>
      <c r="H24" s="88">
        <v>2599</v>
      </c>
      <c r="I24" s="89">
        <v>36</v>
      </c>
      <c r="J24" s="88">
        <v>391121</v>
      </c>
      <c r="K24" s="89">
        <v>28500</v>
      </c>
      <c r="L24" s="88">
        <v>8723</v>
      </c>
      <c r="M24" s="89">
        <v>34137</v>
      </c>
      <c r="N24" s="133"/>
    </row>
    <row r="25" spans="1:14" ht="42" customHeight="1" thickBot="1" x14ac:dyDescent="0.25">
      <c r="A25" s="36" t="s">
        <v>65</v>
      </c>
      <c r="B25" s="25">
        <f>SUM(B6:B24)</f>
        <v>52417.950349413899</v>
      </c>
      <c r="C25" s="25">
        <f t="shared" ref="C25:F25" si="0">SUM(C6:C24)</f>
        <v>15277.78935295076</v>
      </c>
      <c r="D25" s="25">
        <f t="shared" si="0"/>
        <v>111.77700928812</v>
      </c>
      <c r="E25" s="25">
        <f t="shared" si="0"/>
        <v>2289.2344603127826</v>
      </c>
      <c r="F25" s="25">
        <f t="shared" si="0"/>
        <v>6171.3336978050183</v>
      </c>
      <c r="G25" s="25">
        <f>SUM(G6:G24)</f>
        <v>504.92840896666684</v>
      </c>
      <c r="H25" s="25">
        <f>SUM(H6:H24)</f>
        <v>19504</v>
      </c>
      <c r="I25" s="25">
        <f t="shared" ref="I25:M25" si="1">SUM(I6:I24)</f>
        <v>103</v>
      </c>
      <c r="J25" s="25">
        <f t="shared" si="1"/>
        <v>2279593</v>
      </c>
      <c r="K25" s="25">
        <f t="shared" si="1"/>
        <v>78745</v>
      </c>
      <c r="L25" s="25">
        <f t="shared" si="1"/>
        <v>69728</v>
      </c>
      <c r="M25" s="25">
        <f t="shared" si="1"/>
        <v>206848</v>
      </c>
      <c r="N25" s="133"/>
    </row>
    <row r="26" spans="1:14" ht="30" customHeight="1" thickBot="1" x14ac:dyDescent="0.25">
      <c r="A26" s="37" t="s">
        <v>38</v>
      </c>
      <c r="B26" s="38">
        <f>B25+'شرق استان در مرداد 1403-1 '!B19</f>
        <v>107808.46331576789</v>
      </c>
      <c r="C26" s="38">
        <f>C25+'شرق استان در مرداد 1403-1 '!C19</f>
        <v>29471.125275442639</v>
      </c>
      <c r="D26" s="38">
        <f>D25+'شرق استان در مرداد 1403-1 '!D19</f>
        <v>165.61600334835003</v>
      </c>
      <c r="E26" s="38">
        <f>E25+'شرق استان در مرداد 1403-1 '!E19</f>
        <v>4841.3995879827835</v>
      </c>
      <c r="F26" s="38">
        <f>F25+'شرق استان در مرداد 1403-1 '!F19</f>
        <v>10274.40518951872</v>
      </c>
      <c r="G26" s="38">
        <f>G25+'شرق استان در مرداد 1403-1 '!G19</f>
        <v>745.73521196666684</v>
      </c>
      <c r="H26" s="38">
        <f>H25+'شرق استان در مرداد 1403-1 '!H19</f>
        <v>33235</v>
      </c>
      <c r="I26" s="38">
        <f>I25+'شرق استان در مرداد 1403-1 '!I19</f>
        <v>135</v>
      </c>
      <c r="J26" s="38">
        <f>J25+'شرق استان در مرداد 1403-1 '!J19</f>
        <v>3926718</v>
      </c>
      <c r="K26" s="38">
        <f>K25+'شرق استان در مرداد 1403-1 '!K19</f>
        <v>100930</v>
      </c>
      <c r="L26" s="38">
        <f>L25+'شرق استان در مرداد 1403-1 '!L19</f>
        <v>142886</v>
      </c>
      <c r="M26" s="38">
        <f>M25+'شرق استان در مرداد 1403-1 '!M19</f>
        <v>369901</v>
      </c>
      <c r="N26" s="134"/>
    </row>
    <row r="27" spans="1:14" x14ac:dyDescent="0.2">
      <c r="J27" s="14"/>
      <c r="K27" s="14"/>
      <c r="L27" s="14"/>
      <c r="M27" s="14"/>
    </row>
    <row r="28" spans="1:14" x14ac:dyDescent="0.2">
      <c r="E28" s="13"/>
      <c r="F28" s="13"/>
      <c r="G28" s="13"/>
      <c r="H28" s="13"/>
      <c r="I28" s="13"/>
      <c r="J28" s="13"/>
      <c r="K28" s="13"/>
      <c r="L28" s="13"/>
      <c r="M28" s="13"/>
      <c r="N28" s="13"/>
    </row>
  </sheetData>
  <sortState ref="A6:M24">
    <sortCondition ref="A6:A24"/>
  </sortState>
  <mergeCells count="15">
    <mergeCell ref="E1:I1"/>
    <mergeCell ref="E2:I2"/>
    <mergeCell ref="E3:I3"/>
    <mergeCell ref="J4:K4"/>
    <mergeCell ref="L4:M4"/>
    <mergeCell ref="N4:N26"/>
    <mergeCell ref="A4:A5"/>
    <mergeCell ref="B4:B5"/>
    <mergeCell ref="C4:D4"/>
    <mergeCell ref="E4:G4"/>
    <mergeCell ref="H4:I4"/>
    <mergeCell ref="E23:G23"/>
    <mergeCell ref="E16:G16"/>
    <mergeCell ref="L16:M16"/>
    <mergeCell ref="L23:M23"/>
  </mergeCells>
  <printOptions horizontalCentered="1" verticalCentered="1"/>
  <pageMargins left="0" right="0" top="0" bottom="0" header="0" footer="0"/>
  <pageSetup paperSize="9" scale="7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rightToLeft="1" view="pageBreakPreview" zoomScale="60" zoomScaleNormal="60" workbookViewId="0">
      <selection activeCell="A7" sqref="A7"/>
    </sheetView>
  </sheetViews>
  <sheetFormatPr defaultRowHeight="14.25" x14ac:dyDescent="0.2"/>
  <cols>
    <col min="1" max="1" width="11.25" customWidth="1"/>
    <col min="2" max="2" width="6.75" customWidth="1"/>
    <col min="3" max="3" width="7.75" customWidth="1"/>
    <col min="4" max="4" width="9.75" customWidth="1"/>
    <col min="5" max="5" width="6.75" customWidth="1"/>
    <col min="6" max="6" width="6.25" customWidth="1"/>
    <col min="7" max="7" width="6.75" customWidth="1"/>
    <col min="8" max="8" width="6.875" customWidth="1"/>
    <col min="9" max="9" width="6" customWidth="1"/>
    <col min="10" max="11" width="9.75" customWidth="1"/>
    <col min="12" max="12" width="7.75" customWidth="1"/>
    <col min="13" max="13" width="11.25" customWidth="1"/>
    <col min="14" max="14" width="9.125" customWidth="1"/>
    <col min="15" max="15" width="8.625" customWidth="1"/>
    <col min="16" max="16" width="7.125" customWidth="1"/>
    <col min="17" max="17" width="10" customWidth="1"/>
    <col min="18" max="18" width="9.125" customWidth="1"/>
    <col min="19" max="19" width="12.875" customWidth="1"/>
    <col min="20" max="20" width="6.25" customWidth="1"/>
  </cols>
  <sheetData>
    <row r="1" spans="1:20" ht="42" customHeight="1" x14ac:dyDescent="0.2">
      <c r="A1" s="169" t="s">
        <v>67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ht="39.75" customHeight="1" x14ac:dyDescent="0.2">
      <c r="A2" s="170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3" spans="1:20" ht="37.5" customHeight="1" thickBot="1" x14ac:dyDescent="0.25">
      <c r="A3" s="150" t="s">
        <v>79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0" ht="34.5" customHeight="1" thickTop="1" thickBot="1" x14ac:dyDescent="0.25">
      <c r="A4" s="184" t="s">
        <v>56</v>
      </c>
      <c r="B4" s="162" t="s">
        <v>72</v>
      </c>
      <c r="C4" s="171" t="s">
        <v>39</v>
      </c>
      <c r="D4" s="171" t="s">
        <v>40</v>
      </c>
      <c r="E4" s="153" t="s">
        <v>41</v>
      </c>
      <c r="F4" s="153"/>
      <c r="G4" s="153"/>
      <c r="H4" s="153"/>
      <c r="I4" s="154"/>
      <c r="J4" s="152" t="s">
        <v>42</v>
      </c>
      <c r="K4" s="153"/>
      <c r="L4" s="154"/>
      <c r="M4" s="152" t="s">
        <v>62</v>
      </c>
      <c r="N4" s="153"/>
      <c r="O4" s="153"/>
      <c r="P4" s="153"/>
      <c r="Q4" s="153"/>
      <c r="R4" s="153"/>
      <c r="S4" s="154"/>
      <c r="T4" s="187" t="s">
        <v>71</v>
      </c>
    </row>
    <row r="5" spans="1:20" ht="27.75" customHeight="1" x14ac:dyDescent="0.2">
      <c r="A5" s="185"/>
      <c r="B5" s="163"/>
      <c r="C5" s="172"/>
      <c r="D5" s="172"/>
      <c r="E5" s="180" t="s">
        <v>43</v>
      </c>
      <c r="F5" s="155" t="s">
        <v>44</v>
      </c>
      <c r="G5" s="157" t="s">
        <v>45</v>
      </c>
      <c r="H5" s="165" t="s">
        <v>46</v>
      </c>
      <c r="I5" s="167" t="s">
        <v>47</v>
      </c>
      <c r="J5" s="174" t="s">
        <v>48</v>
      </c>
      <c r="K5" s="175"/>
      <c r="L5" s="167" t="s">
        <v>49</v>
      </c>
      <c r="M5" s="155" t="s">
        <v>50</v>
      </c>
      <c r="N5" s="157" t="s">
        <v>51</v>
      </c>
      <c r="O5" s="157" t="s">
        <v>52</v>
      </c>
      <c r="P5" s="157" t="s">
        <v>53</v>
      </c>
      <c r="Q5" s="157" t="s">
        <v>54</v>
      </c>
      <c r="R5" s="165" t="s">
        <v>55</v>
      </c>
      <c r="S5" s="176" t="s">
        <v>47</v>
      </c>
      <c r="T5" s="188"/>
    </row>
    <row r="6" spans="1:20" ht="32.25" customHeight="1" thickBot="1" x14ac:dyDescent="0.25">
      <c r="A6" s="186"/>
      <c r="B6" s="164"/>
      <c r="C6" s="173"/>
      <c r="D6" s="173"/>
      <c r="E6" s="181"/>
      <c r="F6" s="182"/>
      <c r="G6" s="183"/>
      <c r="H6" s="178"/>
      <c r="I6" s="179"/>
      <c r="J6" s="11" t="s">
        <v>57</v>
      </c>
      <c r="K6" s="12" t="s">
        <v>58</v>
      </c>
      <c r="L6" s="168"/>
      <c r="M6" s="156"/>
      <c r="N6" s="158"/>
      <c r="O6" s="158"/>
      <c r="P6" s="158"/>
      <c r="Q6" s="158"/>
      <c r="R6" s="166"/>
      <c r="S6" s="177"/>
      <c r="T6" s="188"/>
    </row>
    <row r="7" spans="1:20" ht="26.1" customHeight="1" x14ac:dyDescent="0.2">
      <c r="A7" s="60" t="s">
        <v>13</v>
      </c>
      <c r="B7" s="2">
        <v>1</v>
      </c>
      <c r="C7" s="71">
        <v>3</v>
      </c>
      <c r="D7" s="73">
        <v>98</v>
      </c>
      <c r="E7" s="2">
        <v>0</v>
      </c>
      <c r="F7" s="1">
        <v>5</v>
      </c>
      <c r="G7" s="1">
        <v>10</v>
      </c>
      <c r="H7" s="1">
        <v>10</v>
      </c>
      <c r="I7" s="9">
        <f>SUM(E7:H7)</f>
        <v>25</v>
      </c>
      <c r="J7" s="2">
        <v>21318</v>
      </c>
      <c r="K7" s="1">
        <v>19209</v>
      </c>
      <c r="L7" s="9">
        <v>563</v>
      </c>
      <c r="M7" s="7">
        <v>33674</v>
      </c>
      <c r="N7" s="3">
        <v>1164</v>
      </c>
      <c r="O7" s="3">
        <v>730</v>
      </c>
      <c r="P7" s="3">
        <v>398</v>
      </c>
      <c r="Q7" s="3">
        <v>4752</v>
      </c>
      <c r="R7" s="3">
        <v>372</v>
      </c>
      <c r="S7" s="58">
        <f>SUM(M7:R7)</f>
        <v>41090</v>
      </c>
      <c r="T7" s="188"/>
    </row>
    <row r="8" spans="1:20" ht="26.1" customHeight="1" x14ac:dyDescent="0.2">
      <c r="A8" s="61" t="s">
        <v>14</v>
      </c>
      <c r="B8" s="5"/>
      <c r="C8" s="5">
        <v>2</v>
      </c>
      <c r="D8" s="10">
        <v>55</v>
      </c>
      <c r="E8" s="5">
        <v>0</v>
      </c>
      <c r="F8" s="4">
        <v>4</v>
      </c>
      <c r="G8" s="4">
        <v>4</v>
      </c>
      <c r="H8" s="4">
        <v>7</v>
      </c>
      <c r="I8" s="10">
        <f t="shared" ref="I8:I25" si="0">SUM(E8:H8)</f>
        <v>15</v>
      </c>
      <c r="J8" s="5">
        <v>6240</v>
      </c>
      <c r="K8" s="4">
        <v>14981</v>
      </c>
      <c r="L8" s="10">
        <v>453</v>
      </c>
      <c r="M8" s="8">
        <v>18427</v>
      </c>
      <c r="N8" s="6">
        <v>588</v>
      </c>
      <c r="O8" s="6">
        <v>541</v>
      </c>
      <c r="P8" s="6">
        <v>101</v>
      </c>
      <c r="Q8" s="6">
        <v>1838</v>
      </c>
      <c r="R8" s="6">
        <v>179</v>
      </c>
      <c r="S8" s="59">
        <f t="shared" ref="S8:S25" si="1">SUM(M8:R8)</f>
        <v>21674</v>
      </c>
      <c r="T8" s="188"/>
    </row>
    <row r="9" spans="1:20" ht="26.1" customHeight="1" x14ac:dyDescent="0.2">
      <c r="A9" s="60" t="s">
        <v>15</v>
      </c>
      <c r="B9" s="2"/>
      <c r="C9" s="2">
        <v>2</v>
      </c>
      <c r="D9" s="9">
        <v>52</v>
      </c>
      <c r="E9" s="2">
        <v>0</v>
      </c>
      <c r="F9" s="1">
        <v>5</v>
      </c>
      <c r="G9" s="1">
        <v>3</v>
      </c>
      <c r="H9" s="1">
        <v>8</v>
      </c>
      <c r="I9" s="9">
        <f t="shared" si="0"/>
        <v>16</v>
      </c>
      <c r="J9" s="2">
        <v>10053</v>
      </c>
      <c r="K9" s="1">
        <v>16066</v>
      </c>
      <c r="L9" s="9">
        <v>562</v>
      </c>
      <c r="M9" s="7">
        <v>22333</v>
      </c>
      <c r="N9" s="3">
        <v>676</v>
      </c>
      <c r="O9" s="3">
        <v>557</v>
      </c>
      <c r="P9" s="3">
        <v>152</v>
      </c>
      <c r="Q9" s="3">
        <v>2782</v>
      </c>
      <c r="R9" s="3">
        <v>181</v>
      </c>
      <c r="S9" s="58">
        <f t="shared" si="1"/>
        <v>26681</v>
      </c>
      <c r="T9" s="188"/>
    </row>
    <row r="10" spans="1:20" ht="26.1" customHeight="1" x14ac:dyDescent="0.2">
      <c r="A10" s="61" t="s">
        <v>16</v>
      </c>
      <c r="B10" s="5">
        <v>1</v>
      </c>
      <c r="C10" s="5">
        <v>1</v>
      </c>
      <c r="D10" s="10">
        <v>106</v>
      </c>
      <c r="E10" s="5">
        <v>0</v>
      </c>
      <c r="F10" s="4">
        <v>5</v>
      </c>
      <c r="G10" s="4">
        <v>12</v>
      </c>
      <c r="H10" s="4">
        <v>9</v>
      </c>
      <c r="I10" s="10">
        <f t="shared" si="0"/>
        <v>26</v>
      </c>
      <c r="J10" s="5">
        <v>27020</v>
      </c>
      <c r="K10" s="4">
        <v>11435</v>
      </c>
      <c r="L10" s="10">
        <v>948</v>
      </c>
      <c r="M10" s="8">
        <v>32784</v>
      </c>
      <c r="N10" s="6">
        <v>763</v>
      </c>
      <c r="O10" s="6">
        <v>849</v>
      </c>
      <c r="P10" s="6">
        <v>526</v>
      </c>
      <c r="Q10" s="6">
        <v>4147</v>
      </c>
      <c r="R10" s="6">
        <v>334</v>
      </c>
      <c r="S10" s="59">
        <f t="shared" si="1"/>
        <v>39403</v>
      </c>
      <c r="T10" s="188"/>
    </row>
    <row r="11" spans="1:20" ht="26.1" customHeight="1" x14ac:dyDescent="0.2">
      <c r="A11" s="60" t="s">
        <v>17</v>
      </c>
      <c r="B11" s="2">
        <v>1</v>
      </c>
      <c r="C11" s="2">
        <v>2</v>
      </c>
      <c r="D11" s="9">
        <v>26</v>
      </c>
      <c r="E11" s="2">
        <v>0</v>
      </c>
      <c r="F11" s="1">
        <v>3</v>
      </c>
      <c r="G11" s="1">
        <v>4</v>
      </c>
      <c r="H11" s="1">
        <v>7</v>
      </c>
      <c r="I11" s="9">
        <f t="shared" si="0"/>
        <v>14</v>
      </c>
      <c r="J11" s="2">
        <v>11727</v>
      </c>
      <c r="K11" s="1">
        <v>14445</v>
      </c>
      <c r="L11" s="9">
        <v>401</v>
      </c>
      <c r="M11" s="7">
        <v>21429</v>
      </c>
      <c r="N11" s="3">
        <v>596</v>
      </c>
      <c r="O11" s="3">
        <v>879</v>
      </c>
      <c r="P11" s="3">
        <v>174</v>
      </c>
      <c r="Q11" s="3">
        <v>3320</v>
      </c>
      <c r="R11" s="3">
        <v>175</v>
      </c>
      <c r="S11" s="58">
        <f t="shared" si="1"/>
        <v>26573</v>
      </c>
      <c r="T11" s="188"/>
    </row>
    <row r="12" spans="1:20" ht="26.1" customHeight="1" x14ac:dyDescent="0.2">
      <c r="A12" s="61" t="s">
        <v>18</v>
      </c>
      <c r="B12" s="5"/>
      <c r="C12" s="5">
        <v>3</v>
      </c>
      <c r="D12" s="10">
        <v>62</v>
      </c>
      <c r="E12" s="5">
        <v>0</v>
      </c>
      <c r="F12" s="4">
        <v>2</v>
      </c>
      <c r="G12" s="4">
        <v>10</v>
      </c>
      <c r="H12" s="4">
        <v>4</v>
      </c>
      <c r="I12" s="10">
        <f t="shared" si="0"/>
        <v>16</v>
      </c>
      <c r="J12" s="5">
        <v>5458</v>
      </c>
      <c r="K12" s="4">
        <v>12956</v>
      </c>
      <c r="L12" s="10">
        <v>324</v>
      </c>
      <c r="M12" s="8">
        <v>16731</v>
      </c>
      <c r="N12" s="6">
        <v>513</v>
      </c>
      <c r="O12" s="6">
        <v>397</v>
      </c>
      <c r="P12" s="6">
        <v>58</v>
      </c>
      <c r="Q12" s="6">
        <v>928</v>
      </c>
      <c r="R12" s="6">
        <v>111</v>
      </c>
      <c r="S12" s="59">
        <f t="shared" si="1"/>
        <v>18738</v>
      </c>
      <c r="T12" s="188"/>
    </row>
    <row r="13" spans="1:20" ht="26.1" customHeight="1" x14ac:dyDescent="0.2">
      <c r="A13" s="60" t="s">
        <v>61</v>
      </c>
      <c r="B13" s="2"/>
      <c r="C13" s="2">
        <v>2</v>
      </c>
      <c r="D13" s="9">
        <v>55</v>
      </c>
      <c r="E13" s="2">
        <v>0</v>
      </c>
      <c r="F13" s="1">
        <v>1</v>
      </c>
      <c r="G13" s="1">
        <v>2</v>
      </c>
      <c r="H13" s="1">
        <v>4</v>
      </c>
      <c r="I13" s="9">
        <f t="shared" si="0"/>
        <v>7</v>
      </c>
      <c r="J13" s="2">
        <v>2868</v>
      </c>
      <c r="K13" s="1">
        <v>15535</v>
      </c>
      <c r="L13" s="9">
        <v>304</v>
      </c>
      <c r="M13" s="7">
        <v>16111</v>
      </c>
      <c r="N13" s="3">
        <v>579</v>
      </c>
      <c r="O13" s="3">
        <v>501</v>
      </c>
      <c r="P13" s="3">
        <v>70</v>
      </c>
      <c r="Q13" s="3">
        <v>1317</v>
      </c>
      <c r="R13" s="3">
        <v>129</v>
      </c>
      <c r="S13" s="58">
        <f t="shared" si="1"/>
        <v>18707</v>
      </c>
      <c r="T13" s="188"/>
    </row>
    <row r="14" spans="1:20" ht="26.1" customHeight="1" x14ac:dyDescent="0.2">
      <c r="A14" s="61" t="s">
        <v>19</v>
      </c>
      <c r="B14" s="5">
        <v>3</v>
      </c>
      <c r="C14" s="5">
        <v>4</v>
      </c>
      <c r="D14" s="10">
        <v>155</v>
      </c>
      <c r="E14" s="5">
        <v>1</v>
      </c>
      <c r="F14" s="4">
        <v>6</v>
      </c>
      <c r="G14" s="4">
        <v>7</v>
      </c>
      <c r="H14" s="4">
        <v>9</v>
      </c>
      <c r="I14" s="10">
        <f t="shared" si="0"/>
        <v>23</v>
      </c>
      <c r="J14" s="5">
        <v>21255</v>
      </c>
      <c r="K14" s="4">
        <v>12587</v>
      </c>
      <c r="L14" s="10">
        <v>275</v>
      </c>
      <c r="M14" s="8">
        <v>28038</v>
      </c>
      <c r="N14" s="6">
        <v>1065</v>
      </c>
      <c r="O14" s="6">
        <v>283</v>
      </c>
      <c r="P14" s="6">
        <v>106</v>
      </c>
      <c r="Q14" s="6">
        <v>4271</v>
      </c>
      <c r="R14" s="6">
        <v>354</v>
      </c>
      <c r="S14" s="59">
        <f t="shared" si="1"/>
        <v>34117</v>
      </c>
      <c r="T14" s="188"/>
    </row>
    <row r="15" spans="1:20" ht="25.5" customHeight="1" x14ac:dyDescent="0.2">
      <c r="A15" s="60" t="s">
        <v>63</v>
      </c>
      <c r="B15" s="2">
        <v>2</v>
      </c>
      <c r="C15" s="2">
        <v>4</v>
      </c>
      <c r="D15" s="9">
        <v>64</v>
      </c>
      <c r="E15" s="2">
        <v>0</v>
      </c>
      <c r="F15" s="1">
        <v>2</v>
      </c>
      <c r="G15" s="1">
        <v>8</v>
      </c>
      <c r="H15" s="1">
        <v>8</v>
      </c>
      <c r="I15" s="1">
        <f t="shared" si="0"/>
        <v>18</v>
      </c>
      <c r="J15" s="2">
        <v>14307</v>
      </c>
      <c r="K15" s="1">
        <v>15373</v>
      </c>
      <c r="L15" s="9">
        <v>814</v>
      </c>
      <c r="M15" s="7">
        <v>26141</v>
      </c>
      <c r="N15" s="3">
        <v>682</v>
      </c>
      <c r="O15" s="3">
        <v>634</v>
      </c>
      <c r="P15" s="3">
        <v>395</v>
      </c>
      <c r="Q15" s="3">
        <v>2423</v>
      </c>
      <c r="R15" s="3">
        <v>219</v>
      </c>
      <c r="S15" s="58">
        <f t="shared" si="1"/>
        <v>30494</v>
      </c>
      <c r="T15" s="188"/>
    </row>
    <row r="16" spans="1:20" ht="26.1" customHeight="1" x14ac:dyDescent="0.2">
      <c r="A16" s="111" t="s">
        <v>20</v>
      </c>
      <c r="B16" s="112">
        <v>2</v>
      </c>
      <c r="C16" s="112">
        <v>3</v>
      </c>
      <c r="D16" s="113">
        <v>171</v>
      </c>
      <c r="E16" s="112">
        <v>0</v>
      </c>
      <c r="F16" s="114">
        <v>8</v>
      </c>
      <c r="G16" s="114">
        <v>9</v>
      </c>
      <c r="H16" s="114">
        <v>25</v>
      </c>
      <c r="I16" s="113">
        <f t="shared" si="0"/>
        <v>42</v>
      </c>
      <c r="J16" s="112">
        <v>130187</v>
      </c>
      <c r="K16" s="114">
        <v>22112</v>
      </c>
      <c r="L16" s="113">
        <v>1405</v>
      </c>
      <c r="M16" s="115">
        <v>123098</v>
      </c>
      <c r="N16" s="116">
        <v>5068</v>
      </c>
      <c r="O16" s="116">
        <v>1217</v>
      </c>
      <c r="P16" s="116">
        <v>1423</v>
      </c>
      <c r="Q16" s="116">
        <v>22047</v>
      </c>
      <c r="R16" s="116">
        <v>851</v>
      </c>
      <c r="S16" s="117">
        <f t="shared" si="1"/>
        <v>153704</v>
      </c>
      <c r="T16" s="188"/>
    </row>
    <row r="17" spans="1:20" ht="26.1" customHeight="1" x14ac:dyDescent="0.2">
      <c r="A17" s="93" t="s">
        <v>82</v>
      </c>
      <c r="B17" s="90"/>
      <c r="C17" s="90"/>
      <c r="D17" s="92"/>
      <c r="E17" s="90">
        <v>0</v>
      </c>
      <c r="F17" s="91">
        <v>1</v>
      </c>
      <c r="G17" s="91">
        <v>1</v>
      </c>
      <c r="H17" s="91">
        <v>1</v>
      </c>
      <c r="I17" s="92">
        <f t="shared" si="0"/>
        <v>3</v>
      </c>
      <c r="J17" s="90">
        <v>2891</v>
      </c>
      <c r="K17" s="91">
        <v>10379</v>
      </c>
      <c r="L17" s="92">
        <v>250</v>
      </c>
      <c r="M17" s="94">
        <v>12086</v>
      </c>
      <c r="N17" s="95">
        <v>380</v>
      </c>
      <c r="O17" s="95">
        <v>326</v>
      </c>
      <c r="P17" s="95">
        <v>25</v>
      </c>
      <c r="Q17" s="95">
        <v>615</v>
      </c>
      <c r="R17" s="95">
        <v>88</v>
      </c>
      <c r="S17" s="96">
        <f t="shared" si="1"/>
        <v>13520</v>
      </c>
      <c r="T17" s="188"/>
    </row>
    <row r="18" spans="1:20" ht="26.1" customHeight="1" x14ac:dyDescent="0.2">
      <c r="A18" s="60" t="s">
        <v>21</v>
      </c>
      <c r="B18" s="2">
        <v>1</v>
      </c>
      <c r="C18" s="2">
        <v>4</v>
      </c>
      <c r="D18" s="9">
        <v>140</v>
      </c>
      <c r="E18" s="2">
        <v>1</v>
      </c>
      <c r="F18" s="1">
        <v>3</v>
      </c>
      <c r="G18" s="1">
        <v>10</v>
      </c>
      <c r="H18" s="1">
        <v>5</v>
      </c>
      <c r="I18" s="9">
        <f t="shared" si="0"/>
        <v>19</v>
      </c>
      <c r="J18" s="2">
        <v>6593</v>
      </c>
      <c r="K18" s="1">
        <v>14997</v>
      </c>
      <c r="L18" s="9">
        <v>382</v>
      </c>
      <c r="M18" s="7">
        <v>19281</v>
      </c>
      <c r="N18" s="3">
        <v>748</v>
      </c>
      <c r="O18" s="3">
        <v>446</v>
      </c>
      <c r="P18" s="3">
        <v>108</v>
      </c>
      <c r="Q18" s="3">
        <v>1193</v>
      </c>
      <c r="R18" s="3">
        <v>196</v>
      </c>
      <c r="S18" s="59">
        <f t="shared" si="1"/>
        <v>21972</v>
      </c>
      <c r="T18" s="188"/>
    </row>
    <row r="19" spans="1:20" ht="26.1" customHeight="1" x14ac:dyDescent="0.2">
      <c r="A19" s="61" t="s">
        <v>22</v>
      </c>
      <c r="B19" s="5">
        <v>3</v>
      </c>
      <c r="C19" s="5">
        <v>6</v>
      </c>
      <c r="D19" s="10">
        <v>219</v>
      </c>
      <c r="E19" s="5">
        <v>0</v>
      </c>
      <c r="F19" s="4">
        <v>4</v>
      </c>
      <c r="G19" s="4">
        <v>15</v>
      </c>
      <c r="H19" s="4">
        <v>17</v>
      </c>
      <c r="I19" s="10">
        <f t="shared" si="0"/>
        <v>36</v>
      </c>
      <c r="J19" s="5">
        <v>53271</v>
      </c>
      <c r="K19" s="4">
        <v>31788</v>
      </c>
      <c r="L19" s="10">
        <v>862</v>
      </c>
      <c r="M19" s="8">
        <v>72608</v>
      </c>
      <c r="N19" s="6">
        <v>2604</v>
      </c>
      <c r="O19" s="6">
        <v>1093</v>
      </c>
      <c r="P19" s="6">
        <v>312</v>
      </c>
      <c r="Q19" s="6">
        <v>8693</v>
      </c>
      <c r="R19" s="6">
        <v>611</v>
      </c>
      <c r="S19" s="58">
        <f t="shared" si="1"/>
        <v>85921</v>
      </c>
      <c r="T19" s="188"/>
    </row>
    <row r="20" spans="1:20" ht="24" customHeight="1" x14ac:dyDescent="0.2">
      <c r="A20" s="118" t="s">
        <v>23</v>
      </c>
      <c r="B20" s="119"/>
      <c r="C20" s="119">
        <v>1</v>
      </c>
      <c r="D20" s="120">
        <v>31</v>
      </c>
      <c r="E20" s="119">
        <v>0</v>
      </c>
      <c r="F20" s="121">
        <v>1</v>
      </c>
      <c r="G20" s="121">
        <v>8</v>
      </c>
      <c r="H20" s="121">
        <v>20</v>
      </c>
      <c r="I20" s="120">
        <f t="shared" si="0"/>
        <v>29</v>
      </c>
      <c r="J20" s="119">
        <v>56017</v>
      </c>
      <c r="K20" s="121">
        <v>18558</v>
      </c>
      <c r="L20" s="120">
        <v>556</v>
      </c>
      <c r="M20" s="122">
        <v>60700</v>
      </c>
      <c r="N20" s="123">
        <v>1865</v>
      </c>
      <c r="O20" s="123">
        <v>738</v>
      </c>
      <c r="P20" s="123">
        <v>639</v>
      </c>
      <c r="Q20" s="123">
        <v>10780</v>
      </c>
      <c r="R20" s="123">
        <v>409</v>
      </c>
      <c r="S20" s="117">
        <f t="shared" si="1"/>
        <v>75131</v>
      </c>
      <c r="T20" s="188"/>
    </row>
    <row r="21" spans="1:20" ht="26.1" customHeight="1" x14ac:dyDescent="0.2">
      <c r="A21" s="61" t="s">
        <v>24</v>
      </c>
      <c r="B21" s="5">
        <v>2</v>
      </c>
      <c r="C21" s="5">
        <v>2</v>
      </c>
      <c r="D21" s="10">
        <v>101</v>
      </c>
      <c r="E21" s="5">
        <v>0</v>
      </c>
      <c r="F21" s="4">
        <v>2</v>
      </c>
      <c r="G21" s="4">
        <v>7</v>
      </c>
      <c r="H21" s="4">
        <v>7</v>
      </c>
      <c r="I21" s="10">
        <f t="shared" si="0"/>
        <v>16</v>
      </c>
      <c r="J21" s="5">
        <v>7855</v>
      </c>
      <c r="K21" s="4">
        <v>8542</v>
      </c>
      <c r="L21" s="10">
        <v>102</v>
      </c>
      <c r="M21" s="8">
        <v>14268</v>
      </c>
      <c r="N21" s="6">
        <v>564</v>
      </c>
      <c r="O21" s="6">
        <v>273</v>
      </c>
      <c r="P21" s="6">
        <v>60</v>
      </c>
      <c r="Q21" s="6">
        <v>1154</v>
      </c>
      <c r="R21" s="6">
        <v>180</v>
      </c>
      <c r="S21" s="58">
        <f t="shared" si="1"/>
        <v>16499</v>
      </c>
      <c r="T21" s="188"/>
    </row>
    <row r="22" spans="1:20" ht="26.1" customHeight="1" x14ac:dyDescent="0.2">
      <c r="A22" s="93" t="s">
        <v>83</v>
      </c>
      <c r="B22" s="90"/>
      <c r="C22" s="90">
        <v>1</v>
      </c>
      <c r="D22" s="92">
        <v>28</v>
      </c>
      <c r="E22" s="90">
        <v>1</v>
      </c>
      <c r="F22" s="91">
        <v>0</v>
      </c>
      <c r="G22" s="91">
        <v>3</v>
      </c>
      <c r="H22" s="91">
        <v>1</v>
      </c>
      <c r="I22" s="92">
        <f>SUM(E22:H22)</f>
        <v>5</v>
      </c>
      <c r="J22" s="90">
        <v>3026</v>
      </c>
      <c r="K22" s="91">
        <v>9704</v>
      </c>
      <c r="L22" s="92">
        <v>96</v>
      </c>
      <c r="M22" s="94">
        <v>11298</v>
      </c>
      <c r="N22" s="95">
        <v>369</v>
      </c>
      <c r="O22" s="95">
        <v>158</v>
      </c>
      <c r="P22" s="95">
        <v>35</v>
      </c>
      <c r="Q22" s="95">
        <v>899</v>
      </c>
      <c r="R22" s="95">
        <v>67</v>
      </c>
      <c r="S22" s="97">
        <f t="shared" si="1"/>
        <v>12826</v>
      </c>
      <c r="T22" s="188"/>
    </row>
    <row r="23" spans="1:20" ht="26.1" customHeight="1" x14ac:dyDescent="0.2">
      <c r="A23" s="60" t="s">
        <v>59</v>
      </c>
      <c r="B23" s="2">
        <v>1</v>
      </c>
      <c r="C23" s="2">
        <v>2</v>
      </c>
      <c r="D23" s="9">
        <v>73</v>
      </c>
      <c r="E23" s="2">
        <v>0</v>
      </c>
      <c r="F23" s="1">
        <v>3</v>
      </c>
      <c r="G23" s="1">
        <v>7</v>
      </c>
      <c r="H23" s="1">
        <v>15</v>
      </c>
      <c r="I23" s="9">
        <f t="shared" si="0"/>
        <v>25</v>
      </c>
      <c r="J23" s="2">
        <v>58046</v>
      </c>
      <c r="K23" s="1">
        <v>10683</v>
      </c>
      <c r="L23" s="9">
        <v>588</v>
      </c>
      <c r="M23" s="7">
        <v>58198</v>
      </c>
      <c r="N23" s="3">
        <v>2853</v>
      </c>
      <c r="O23" s="3">
        <v>672</v>
      </c>
      <c r="P23" s="3">
        <v>145</v>
      </c>
      <c r="Q23" s="3">
        <v>6673</v>
      </c>
      <c r="R23" s="3">
        <v>776</v>
      </c>
      <c r="S23" s="58">
        <f t="shared" si="1"/>
        <v>69317</v>
      </c>
      <c r="T23" s="188"/>
    </row>
    <row r="24" spans="1:20" ht="26.1" customHeight="1" x14ac:dyDescent="0.2">
      <c r="A24" s="98" t="s">
        <v>81</v>
      </c>
      <c r="B24" s="99"/>
      <c r="C24" s="99"/>
      <c r="D24" s="100"/>
      <c r="E24" s="99">
        <v>1</v>
      </c>
      <c r="F24" s="101">
        <v>0</v>
      </c>
      <c r="G24" s="101">
        <v>0</v>
      </c>
      <c r="H24" s="101">
        <v>1</v>
      </c>
      <c r="I24" s="100">
        <f>SUM(E24:H24)</f>
        <v>2</v>
      </c>
      <c r="J24" s="99">
        <v>1106</v>
      </c>
      <c r="K24" s="101">
        <v>9443</v>
      </c>
      <c r="L24" s="100">
        <v>271</v>
      </c>
      <c r="M24" s="102">
        <v>9485</v>
      </c>
      <c r="N24" s="103">
        <v>349</v>
      </c>
      <c r="O24" s="103">
        <v>283</v>
      </c>
      <c r="P24" s="103">
        <v>43</v>
      </c>
      <c r="Q24" s="103">
        <v>578</v>
      </c>
      <c r="R24" s="103">
        <v>82</v>
      </c>
      <c r="S24" s="97">
        <f t="shared" si="1"/>
        <v>10820</v>
      </c>
      <c r="T24" s="188"/>
    </row>
    <row r="25" spans="1:20" ht="26.1" customHeight="1" thickBot="1" x14ac:dyDescent="0.25">
      <c r="A25" s="124" t="s">
        <v>25</v>
      </c>
      <c r="B25" s="125"/>
      <c r="C25" s="125">
        <v>2</v>
      </c>
      <c r="D25" s="126">
        <v>232</v>
      </c>
      <c r="E25" s="125">
        <v>3</v>
      </c>
      <c r="F25" s="127">
        <v>15</v>
      </c>
      <c r="G25" s="127">
        <v>14</v>
      </c>
      <c r="H25" s="127">
        <v>25</v>
      </c>
      <c r="I25" s="126">
        <f t="shared" si="0"/>
        <v>57</v>
      </c>
      <c r="J25" s="125">
        <v>132036</v>
      </c>
      <c r="K25" s="127">
        <v>32646</v>
      </c>
      <c r="L25" s="126">
        <v>1487</v>
      </c>
      <c r="M25" s="128">
        <v>135808</v>
      </c>
      <c r="N25" s="129">
        <v>5448</v>
      </c>
      <c r="O25" s="129">
        <v>1287</v>
      </c>
      <c r="P25" s="129">
        <v>991</v>
      </c>
      <c r="Q25" s="129">
        <v>21724</v>
      </c>
      <c r="R25" s="129">
        <v>911</v>
      </c>
      <c r="S25" s="130">
        <f t="shared" si="1"/>
        <v>166169</v>
      </c>
      <c r="T25" s="188"/>
    </row>
    <row r="26" spans="1:20" ht="44.25" customHeight="1" thickBot="1" x14ac:dyDescent="0.25">
      <c r="A26" s="68" t="s">
        <v>65</v>
      </c>
      <c r="B26" s="26">
        <f>SUM(B7:B25)</f>
        <v>17</v>
      </c>
      <c r="C26" s="26">
        <f t="shared" ref="C26:S26" si="2">SUM(C7:C25)</f>
        <v>44</v>
      </c>
      <c r="D26" s="26">
        <f t="shared" si="2"/>
        <v>1668</v>
      </c>
      <c r="E26" s="26">
        <f t="shared" si="2"/>
        <v>7</v>
      </c>
      <c r="F26" s="26">
        <f t="shared" si="2"/>
        <v>70</v>
      </c>
      <c r="G26" s="26">
        <f t="shared" si="2"/>
        <v>134</v>
      </c>
      <c r="H26" s="26">
        <f t="shared" si="2"/>
        <v>183</v>
      </c>
      <c r="I26" s="26">
        <f t="shared" si="2"/>
        <v>394</v>
      </c>
      <c r="J26" s="26">
        <f>SUM(J7:J25)</f>
        <v>571274</v>
      </c>
      <c r="K26" s="26">
        <f t="shared" ref="K26:L26" si="3">SUM(K7:K25)</f>
        <v>301439</v>
      </c>
      <c r="L26" s="26">
        <f t="shared" si="3"/>
        <v>10643</v>
      </c>
      <c r="M26" s="26">
        <f t="shared" ref="M26" si="4">SUM(M7:M25)</f>
        <v>732498</v>
      </c>
      <c r="N26" s="26">
        <f t="shared" ref="N26" si="5">SUM(N7:N25)</f>
        <v>26874</v>
      </c>
      <c r="O26" s="26">
        <f t="shared" ref="O26" si="6">SUM(O7:O25)</f>
        <v>11864</v>
      </c>
      <c r="P26" s="26">
        <f t="shared" ref="P26" si="7">SUM(P7:P25)</f>
        <v>5761</v>
      </c>
      <c r="Q26" s="26">
        <f t="shared" ref="Q26" si="8">SUM(Q7:Q25)</f>
        <v>100134</v>
      </c>
      <c r="R26" s="26">
        <f t="shared" ref="R26" si="9">SUM(R7:R25)</f>
        <v>6225</v>
      </c>
      <c r="S26" s="26">
        <f t="shared" si="2"/>
        <v>883356</v>
      </c>
      <c r="T26" s="188"/>
    </row>
    <row r="27" spans="1:20" ht="27" customHeight="1" thickBot="1" x14ac:dyDescent="0.25">
      <c r="A27" s="62" t="s">
        <v>60</v>
      </c>
      <c r="B27" s="27"/>
      <c r="C27" s="28"/>
      <c r="D27" s="55"/>
      <c r="E27" s="52">
        <v>2</v>
      </c>
      <c r="F27" s="53">
        <v>27</v>
      </c>
      <c r="G27" s="53">
        <v>16</v>
      </c>
      <c r="H27" s="53">
        <v>188</v>
      </c>
      <c r="I27" s="54">
        <f>SUM(E27:H27)</f>
        <v>233</v>
      </c>
      <c r="J27" s="159"/>
      <c r="K27" s="160"/>
      <c r="L27" s="160"/>
      <c r="M27" s="160"/>
      <c r="N27" s="160"/>
      <c r="O27" s="160"/>
      <c r="P27" s="160"/>
      <c r="Q27" s="160"/>
      <c r="R27" s="160"/>
      <c r="S27" s="161"/>
      <c r="T27" s="188"/>
    </row>
    <row r="28" spans="1:20" ht="32.1" customHeight="1" thickBot="1" x14ac:dyDescent="0.25">
      <c r="A28" s="63" t="s">
        <v>38</v>
      </c>
      <c r="B28" s="64">
        <f>B26+'شرق استان در مرداد 1403-2'!B20</f>
        <v>37</v>
      </c>
      <c r="C28" s="64">
        <f>C26+'شرق استان در مرداد 1403-2'!C20</f>
        <v>84</v>
      </c>
      <c r="D28" s="64">
        <f>D26+'شرق استان در مرداد 1403-2'!D20</f>
        <v>2787</v>
      </c>
      <c r="E28" s="64">
        <f>E26+E27+'شرق استان در مرداد 1403-2'!E20</f>
        <v>13</v>
      </c>
      <c r="F28" s="64">
        <f>F26+F27+'شرق استان در مرداد 1403-2'!F20</f>
        <v>142</v>
      </c>
      <c r="G28" s="64">
        <f>G26+G27+'شرق استان در مرداد 1403-2'!G20</f>
        <v>249</v>
      </c>
      <c r="H28" s="64">
        <f>H26+H27+'شرق استان در مرداد 1403-2'!H20</f>
        <v>499</v>
      </c>
      <c r="I28" s="64">
        <f>I26+I27+'شرق استان در مرداد 1403-2'!I20</f>
        <v>903</v>
      </c>
      <c r="J28" s="64">
        <f>J26+'شرق استان در مرداد 1403-2'!J20</f>
        <v>885346</v>
      </c>
      <c r="K28" s="64">
        <f>K26+'شرق استان در مرداد 1403-2'!K20</f>
        <v>552034</v>
      </c>
      <c r="L28" s="64">
        <f>L26+L27+'شرق استان در مرداد 1403-2'!L20</f>
        <v>18772</v>
      </c>
      <c r="M28" s="64">
        <f>M26+'شرق استان در مرداد 1403-2'!M20</f>
        <v>1212160</v>
      </c>
      <c r="N28" s="64">
        <f>N26+'شرق استان در مرداد 1403-2'!N20</f>
        <v>42076</v>
      </c>
      <c r="O28" s="64">
        <f>O26+'شرق استان در مرداد 1403-2'!O20</f>
        <v>21310</v>
      </c>
      <c r="P28" s="64">
        <f>P26+P27+'شرق استان در مرداد 1403-2'!P20</f>
        <v>8699</v>
      </c>
      <c r="Q28" s="64">
        <f>Q26+'شرق استان در مرداد 1403-2'!Q20</f>
        <v>161579</v>
      </c>
      <c r="R28" s="64">
        <f>R26+'شرق استان در مرداد 1403-2'!R20</f>
        <v>10328</v>
      </c>
      <c r="S28" s="64">
        <f>S26+S27+'شرق استان در مرداد 1403-2'!S20</f>
        <v>1456152</v>
      </c>
      <c r="T28" s="189"/>
    </row>
    <row r="29" spans="1:20" ht="15" thickTop="1" x14ac:dyDescent="0.2"/>
  </sheetData>
  <sortState ref="A21:T33">
    <sortCondition ref="A21:A33"/>
  </sortState>
  <mergeCells count="26"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8"/>
    <mergeCell ref="M4:S4"/>
    <mergeCell ref="M5:M6"/>
    <mergeCell ref="O5:O6"/>
    <mergeCell ref="J27:S27"/>
    <mergeCell ref="B4:B6"/>
    <mergeCell ref="N5:N6"/>
    <mergeCell ref="P5:P6"/>
    <mergeCell ref="Q5:Q6"/>
    <mergeCell ref="R5:R6"/>
    <mergeCell ref="L5:L6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BreakPreview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1"/>
      <c r="B1" s="81"/>
      <c r="C1" s="81"/>
      <c r="D1" s="81"/>
      <c r="E1" s="149" t="s">
        <v>74</v>
      </c>
      <c r="F1" s="149"/>
      <c r="G1" s="149"/>
      <c r="H1" s="149"/>
      <c r="I1" s="149"/>
      <c r="J1" s="81"/>
      <c r="K1" s="81"/>
      <c r="L1" s="81"/>
      <c r="M1" s="81"/>
      <c r="N1" s="81"/>
    </row>
    <row r="2" spans="1:14" ht="39.950000000000003" customHeight="1" x14ac:dyDescent="0.2">
      <c r="A2" s="81"/>
      <c r="B2" s="81"/>
      <c r="C2" s="81"/>
      <c r="D2" s="81"/>
      <c r="E2" s="150" t="s">
        <v>78</v>
      </c>
      <c r="F2" s="150"/>
      <c r="G2" s="150"/>
      <c r="H2" s="150"/>
      <c r="I2" s="150"/>
      <c r="J2" s="81"/>
      <c r="K2" s="81"/>
      <c r="L2" s="81"/>
      <c r="M2" s="81"/>
      <c r="N2" s="81"/>
    </row>
    <row r="3" spans="1:14" ht="38.1" customHeight="1" thickBot="1" x14ac:dyDescent="0.25">
      <c r="A3" s="82"/>
      <c r="B3" s="82"/>
      <c r="C3" s="82"/>
      <c r="D3" s="82"/>
      <c r="E3" s="151" t="s">
        <v>80</v>
      </c>
      <c r="F3" s="151"/>
      <c r="G3" s="151"/>
      <c r="H3" s="151"/>
      <c r="I3" s="151"/>
      <c r="J3" s="82"/>
      <c r="K3" s="82"/>
      <c r="L3" s="82"/>
      <c r="M3" s="82"/>
      <c r="N3" s="82"/>
    </row>
    <row r="4" spans="1:14" ht="41.1" customHeight="1" thickBot="1" x14ac:dyDescent="0.25">
      <c r="A4" s="135" t="s">
        <v>69</v>
      </c>
      <c r="B4" s="137" t="s">
        <v>0</v>
      </c>
      <c r="C4" s="139" t="s">
        <v>1</v>
      </c>
      <c r="D4" s="140"/>
      <c r="E4" s="139" t="s">
        <v>2</v>
      </c>
      <c r="F4" s="141"/>
      <c r="G4" s="140"/>
      <c r="H4" s="142" t="s">
        <v>3</v>
      </c>
      <c r="I4" s="143"/>
      <c r="J4" s="142" t="s">
        <v>4</v>
      </c>
      <c r="K4" s="143"/>
      <c r="L4" s="139" t="s">
        <v>5</v>
      </c>
      <c r="M4" s="140"/>
      <c r="N4" s="132" t="s">
        <v>71</v>
      </c>
    </row>
    <row r="5" spans="1:14" ht="69" customHeight="1" thickBot="1" x14ac:dyDescent="0.25">
      <c r="A5" s="136"/>
      <c r="B5" s="138"/>
      <c r="C5" s="19" t="s">
        <v>6</v>
      </c>
      <c r="D5" s="18" t="s">
        <v>7</v>
      </c>
      <c r="E5" s="19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33"/>
    </row>
    <row r="6" spans="1:14" ht="27" customHeight="1" x14ac:dyDescent="0.2">
      <c r="A6" s="69" t="s">
        <v>26</v>
      </c>
      <c r="B6" s="16">
        <v>1696.4660411021468</v>
      </c>
      <c r="C6" s="74">
        <v>347.03591726879984</v>
      </c>
      <c r="D6" s="76">
        <v>0.15110000000000001</v>
      </c>
      <c r="E6" s="74">
        <v>35.746065333333355</v>
      </c>
      <c r="F6" s="75">
        <v>182.06258434533476</v>
      </c>
      <c r="G6" s="76">
        <v>2.537999999999998</v>
      </c>
      <c r="H6" s="21">
        <v>453</v>
      </c>
      <c r="I6" s="22">
        <v>1</v>
      </c>
      <c r="J6" s="21">
        <v>33890</v>
      </c>
      <c r="K6" s="22">
        <v>400</v>
      </c>
      <c r="L6" s="21">
        <v>1559</v>
      </c>
      <c r="M6" s="22">
        <v>7816</v>
      </c>
      <c r="N6" s="133"/>
    </row>
    <row r="7" spans="1:14" ht="27" customHeight="1" x14ac:dyDescent="0.2">
      <c r="A7" s="70" t="s">
        <v>27</v>
      </c>
      <c r="B7" s="15">
        <v>4146.9131582908749</v>
      </c>
      <c r="C7" s="77">
        <v>898.36022051484997</v>
      </c>
      <c r="D7" s="79">
        <v>0.89491829329999995</v>
      </c>
      <c r="E7" s="77">
        <v>33.028021123333318</v>
      </c>
      <c r="F7" s="78">
        <v>215.64823877949311</v>
      </c>
      <c r="G7" s="79">
        <v>5.5372999999999992</v>
      </c>
      <c r="H7" s="23">
        <v>585</v>
      </c>
      <c r="I7" s="24">
        <v>0</v>
      </c>
      <c r="J7" s="23">
        <v>50345</v>
      </c>
      <c r="K7" s="24">
        <v>0</v>
      </c>
      <c r="L7" s="23">
        <v>2196</v>
      </c>
      <c r="M7" s="24">
        <v>6359</v>
      </c>
      <c r="N7" s="133"/>
    </row>
    <row r="8" spans="1:14" ht="27" customHeight="1" x14ac:dyDescent="0.2">
      <c r="A8" s="69" t="s">
        <v>28</v>
      </c>
      <c r="B8" s="16">
        <v>3161.7472526038014</v>
      </c>
      <c r="C8" s="74">
        <v>1142.3291327907903</v>
      </c>
      <c r="D8" s="76">
        <v>2.6213437956800001</v>
      </c>
      <c r="E8" s="74">
        <v>58.296090000000035</v>
      </c>
      <c r="F8" s="75">
        <v>377.23417586972346</v>
      </c>
      <c r="G8" s="76">
        <v>10.796989999999999</v>
      </c>
      <c r="H8" s="21">
        <v>1054</v>
      </c>
      <c r="I8" s="22">
        <v>1</v>
      </c>
      <c r="J8" s="21">
        <v>155890</v>
      </c>
      <c r="K8" s="22">
        <v>630</v>
      </c>
      <c r="L8" s="21">
        <v>6281</v>
      </c>
      <c r="M8" s="22">
        <v>9419</v>
      </c>
      <c r="N8" s="133"/>
    </row>
    <row r="9" spans="1:14" ht="27" customHeight="1" x14ac:dyDescent="0.2">
      <c r="A9" s="70" t="s">
        <v>29</v>
      </c>
      <c r="B9" s="15">
        <v>4951.7814167760753</v>
      </c>
      <c r="C9" s="77">
        <v>1759.0803497239472</v>
      </c>
      <c r="D9" s="79">
        <v>5.5046411503999995</v>
      </c>
      <c r="E9" s="77">
        <v>257.87761333333304</v>
      </c>
      <c r="F9" s="78">
        <v>539.06040227755705</v>
      </c>
      <c r="G9" s="79">
        <v>37.614697000000014</v>
      </c>
      <c r="H9" s="23">
        <v>1942</v>
      </c>
      <c r="I9" s="24">
        <v>5</v>
      </c>
      <c r="J9" s="23">
        <v>264220</v>
      </c>
      <c r="K9" s="24">
        <v>3345</v>
      </c>
      <c r="L9" s="23">
        <v>8425</v>
      </c>
      <c r="M9" s="24">
        <v>23533</v>
      </c>
      <c r="N9" s="133"/>
    </row>
    <row r="10" spans="1:14" ht="27" customHeight="1" x14ac:dyDescent="0.2">
      <c r="A10" s="69" t="s">
        <v>30</v>
      </c>
      <c r="B10" s="16">
        <v>4423.7002080356369</v>
      </c>
      <c r="C10" s="74">
        <v>1751.6125332899396</v>
      </c>
      <c r="D10" s="76">
        <v>17.286194883010001</v>
      </c>
      <c r="E10" s="74">
        <v>617.09815564833355</v>
      </c>
      <c r="F10" s="75">
        <v>585.17458579212064</v>
      </c>
      <c r="G10" s="76">
        <v>72.995649999999969</v>
      </c>
      <c r="H10" s="21">
        <v>1995</v>
      </c>
      <c r="I10" s="22">
        <v>16</v>
      </c>
      <c r="J10" s="21">
        <v>262616</v>
      </c>
      <c r="K10" s="22">
        <v>13230</v>
      </c>
      <c r="L10" s="21">
        <v>10632</v>
      </c>
      <c r="M10" s="22">
        <v>28662</v>
      </c>
      <c r="N10" s="133"/>
    </row>
    <row r="11" spans="1:14" ht="27" customHeight="1" x14ac:dyDescent="0.2">
      <c r="A11" s="70" t="s">
        <v>31</v>
      </c>
      <c r="B11" s="15">
        <v>9817.2847985396056</v>
      </c>
      <c r="C11" s="77">
        <v>1489.2958755471602</v>
      </c>
      <c r="D11" s="79">
        <v>5.5028730881100003</v>
      </c>
      <c r="E11" s="77">
        <v>410.38609933333345</v>
      </c>
      <c r="F11" s="78">
        <v>304.64155613186819</v>
      </c>
      <c r="G11" s="79">
        <v>9.3253159999999973</v>
      </c>
      <c r="H11" s="23">
        <v>1221</v>
      </c>
      <c r="I11" s="24">
        <v>1</v>
      </c>
      <c r="J11" s="23">
        <v>129885</v>
      </c>
      <c r="K11" s="24">
        <v>400</v>
      </c>
      <c r="L11" s="23">
        <v>5286</v>
      </c>
      <c r="M11" s="24">
        <v>17645</v>
      </c>
      <c r="N11" s="133"/>
    </row>
    <row r="12" spans="1:14" ht="27" customHeight="1" x14ac:dyDescent="0.2">
      <c r="A12" s="69" t="s">
        <v>32</v>
      </c>
      <c r="B12" s="16">
        <v>3547.6610349846082</v>
      </c>
      <c r="C12" s="74">
        <v>944.83617081759996</v>
      </c>
      <c r="D12" s="76">
        <v>0.83105125933000001</v>
      </c>
      <c r="E12" s="74">
        <v>214.86660999999998</v>
      </c>
      <c r="F12" s="75">
        <v>199.53037685933373</v>
      </c>
      <c r="G12" s="76">
        <v>6.9040000000000017</v>
      </c>
      <c r="H12" s="21">
        <v>763</v>
      </c>
      <c r="I12" s="22">
        <v>0</v>
      </c>
      <c r="J12" s="21">
        <v>95375</v>
      </c>
      <c r="K12" s="22">
        <v>0</v>
      </c>
      <c r="L12" s="21">
        <v>7795</v>
      </c>
      <c r="M12" s="22">
        <v>6777</v>
      </c>
      <c r="N12" s="133"/>
    </row>
    <row r="13" spans="1:14" ht="27" customHeight="1" x14ac:dyDescent="0.2">
      <c r="A13" s="70" t="s">
        <v>33</v>
      </c>
      <c r="B13" s="15">
        <v>2583.3523804728729</v>
      </c>
      <c r="C13" s="77">
        <v>785.07693750559019</v>
      </c>
      <c r="D13" s="79">
        <v>1.01271873483</v>
      </c>
      <c r="E13" s="77">
        <v>149.69673333333336</v>
      </c>
      <c r="F13" s="78">
        <v>211.67422709458128</v>
      </c>
      <c r="G13" s="79">
        <v>1.1482600000000001</v>
      </c>
      <c r="H13" s="23">
        <v>864</v>
      </c>
      <c r="I13" s="24">
        <v>0</v>
      </c>
      <c r="J13" s="23">
        <v>88720</v>
      </c>
      <c r="K13" s="24">
        <v>0</v>
      </c>
      <c r="L13" s="23">
        <v>6097</v>
      </c>
      <c r="M13" s="24">
        <v>7407</v>
      </c>
      <c r="N13" s="133"/>
    </row>
    <row r="14" spans="1:14" ht="27" customHeight="1" x14ac:dyDescent="0.2">
      <c r="A14" s="69" t="s">
        <v>34</v>
      </c>
      <c r="B14" s="16">
        <v>5397.1751760118441</v>
      </c>
      <c r="C14" s="74">
        <v>1144.7201132616301</v>
      </c>
      <c r="D14" s="76">
        <v>4.8841909715299998</v>
      </c>
      <c r="E14" s="74">
        <v>128.88157042933338</v>
      </c>
      <c r="F14" s="75">
        <v>326.99026030288917</v>
      </c>
      <c r="G14" s="76">
        <v>21.019699999999997</v>
      </c>
      <c r="H14" s="21">
        <v>923</v>
      </c>
      <c r="I14" s="22">
        <v>0</v>
      </c>
      <c r="J14" s="21">
        <v>113903</v>
      </c>
      <c r="K14" s="22">
        <v>0</v>
      </c>
      <c r="L14" s="21">
        <v>6969</v>
      </c>
      <c r="M14" s="22">
        <v>11569</v>
      </c>
      <c r="N14" s="133"/>
    </row>
    <row r="15" spans="1:14" ht="27" customHeight="1" x14ac:dyDescent="0.2">
      <c r="A15" s="70" t="s">
        <v>66</v>
      </c>
      <c r="B15" s="15">
        <v>3183.7122794503648</v>
      </c>
      <c r="C15" s="77">
        <v>614.40109809028991</v>
      </c>
      <c r="D15" s="79">
        <v>0.33903055862999998</v>
      </c>
      <c r="E15" s="77">
        <v>115.17270246899993</v>
      </c>
      <c r="F15" s="78">
        <v>109.28952107028029</v>
      </c>
      <c r="G15" s="79">
        <v>2.9635000000000002</v>
      </c>
      <c r="H15" s="23">
        <v>319</v>
      </c>
      <c r="I15" s="24">
        <v>1</v>
      </c>
      <c r="J15" s="23">
        <v>25300</v>
      </c>
      <c r="K15" s="24">
        <v>250</v>
      </c>
      <c r="L15" s="23">
        <v>1978</v>
      </c>
      <c r="M15" s="24">
        <v>5422</v>
      </c>
      <c r="N15" s="133"/>
    </row>
    <row r="16" spans="1:14" ht="27" customHeight="1" x14ac:dyDescent="0.2">
      <c r="A16" s="69" t="s">
        <v>35</v>
      </c>
      <c r="B16" s="16">
        <v>3338.3168288014899</v>
      </c>
      <c r="C16" s="74">
        <v>1084.3370801557601</v>
      </c>
      <c r="D16" s="76">
        <v>7.3762881478800013</v>
      </c>
      <c r="E16" s="74">
        <v>41.036149999999985</v>
      </c>
      <c r="F16" s="75">
        <v>383.06997840683675</v>
      </c>
      <c r="G16" s="76">
        <v>16.212</v>
      </c>
      <c r="H16" s="21">
        <v>1179</v>
      </c>
      <c r="I16" s="22">
        <v>2</v>
      </c>
      <c r="J16" s="21">
        <v>151960</v>
      </c>
      <c r="K16" s="22">
        <v>1130</v>
      </c>
      <c r="L16" s="21">
        <v>4936</v>
      </c>
      <c r="M16" s="22">
        <v>11269</v>
      </c>
      <c r="N16" s="133"/>
    </row>
    <row r="17" spans="1:14" ht="27" customHeight="1" x14ac:dyDescent="0.2">
      <c r="A17" s="70" t="s">
        <v>36</v>
      </c>
      <c r="B17" s="15">
        <v>5824.9009667338823</v>
      </c>
      <c r="C17" s="77">
        <v>1244.0543631488395</v>
      </c>
      <c r="D17" s="79">
        <v>5.2685403731500005</v>
      </c>
      <c r="E17" s="77">
        <v>315.92546666666664</v>
      </c>
      <c r="F17" s="78">
        <v>389.38817478368372</v>
      </c>
      <c r="G17" s="79">
        <v>51.516390000000015</v>
      </c>
      <c r="H17" s="23">
        <v>1388</v>
      </c>
      <c r="I17" s="24">
        <v>5</v>
      </c>
      <c r="J17" s="23">
        <v>152886</v>
      </c>
      <c r="K17" s="24">
        <v>2800</v>
      </c>
      <c r="L17" s="23">
        <v>7348</v>
      </c>
      <c r="M17" s="24">
        <v>18138</v>
      </c>
      <c r="N17" s="133"/>
    </row>
    <row r="18" spans="1:14" ht="27" customHeight="1" thickBot="1" x14ac:dyDescent="0.25">
      <c r="A18" s="69" t="s">
        <v>37</v>
      </c>
      <c r="B18" s="16">
        <v>3317.5014245507846</v>
      </c>
      <c r="C18" s="74">
        <v>988.19613037667978</v>
      </c>
      <c r="D18" s="76">
        <v>2.1661028043799999</v>
      </c>
      <c r="E18" s="74">
        <v>174.15384999999998</v>
      </c>
      <c r="F18" s="75">
        <v>279.30740999999989</v>
      </c>
      <c r="G18" s="76">
        <v>2.2349999999999994</v>
      </c>
      <c r="H18" s="21">
        <v>1045</v>
      </c>
      <c r="I18" s="22">
        <v>0</v>
      </c>
      <c r="J18" s="21">
        <v>122135</v>
      </c>
      <c r="K18" s="22">
        <v>0</v>
      </c>
      <c r="L18" s="21">
        <v>3656</v>
      </c>
      <c r="M18" s="22">
        <v>9037</v>
      </c>
      <c r="N18" s="133"/>
    </row>
    <row r="19" spans="1:14" ht="44.1" customHeight="1" thickBot="1" x14ac:dyDescent="0.25">
      <c r="A19" s="36" t="s">
        <v>64</v>
      </c>
      <c r="B19" s="25">
        <f>SUM(B6:B18)</f>
        <v>55390.512966353992</v>
      </c>
      <c r="C19" s="25">
        <f t="shared" ref="C19:M19" si="0">SUM(C6:C18)</f>
        <v>14193.335922491877</v>
      </c>
      <c r="D19" s="25">
        <f t="shared" si="0"/>
        <v>53.838994060230021</v>
      </c>
      <c r="E19" s="25">
        <f t="shared" si="0"/>
        <v>2552.1651276700004</v>
      </c>
      <c r="F19" s="25">
        <f t="shared" si="0"/>
        <v>4103.071491713702</v>
      </c>
      <c r="G19" s="25">
        <f t="shared" si="0"/>
        <v>240.806803</v>
      </c>
      <c r="H19" s="25">
        <f t="shared" si="0"/>
        <v>13731</v>
      </c>
      <c r="I19" s="25">
        <f t="shared" si="0"/>
        <v>32</v>
      </c>
      <c r="J19" s="25">
        <f t="shared" si="0"/>
        <v>1647125</v>
      </c>
      <c r="K19" s="25">
        <f t="shared" si="0"/>
        <v>22185</v>
      </c>
      <c r="L19" s="25">
        <f t="shared" si="0"/>
        <v>73158</v>
      </c>
      <c r="M19" s="25">
        <f t="shared" si="0"/>
        <v>163053</v>
      </c>
      <c r="N19" s="133"/>
    </row>
    <row r="20" spans="1:14" ht="32.1" customHeight="1" thickBot="1" x14ac:dyDescent="0.25">
      <c r="A20" s="37" t="s">
        <v>38</v>
      </c>
      <c r="B20" s="38">
        <f>B19+'غرب استان در مرداد 1403-1'!B25</f>
        <v>107808.46331576789</v>
      </c>
      <c r="C20" s="38">
        <f>C19+'غرب استان در مرداد 1403-1'!C25</f>
        <v>29471.125275442639</v>
      </c>
      <c r="D20" s="38">
        <f>D19+'غرب استان در مرداد 1403-1'!D25</f>
        <v>165.61600334835003</v>
      </c>
      <c r="E20" s="38">
        <f>E19+'غرب استان در مرداد 1403-1'!E25</f>
        <v>4841.3995879827835</v>
      </c>
      <c r="F20" s="38">
        <f>F19+'غرب استان در مرداد 1403-1'!F25</f>
        <v>10274.40518951872</v>
      </c>
      <c r="G20" s="38">
        <f>G19+'غرب استان در مرداد 1403-1'!G25</f>
        <v>745.73521196666684</v>
      </c>
      <c r="H20" s="38">
        <f>H19+'غرب استان در مرداد 1403-1'!H25</f>
        <v>33235</v>
      </c>
      <c r="I20" s="38">
        <f>I19+'غرب استان در مرداد 1403-1'!I25</f>
        <v>135</v>
      </c>
      <c r="J20" s="38">
        <f>J19+'غرب استان در مرداد 1403-1'!J25</f>
        <v>3926718</v>
      </c>
      <c r="K20" s="38">
        <f>K19+'غرب استان در مرداد 1403-1'!K25</f>
        <v>100930</v>
      </c>
      <c r="L20" s="38">
        <f>L19+'غرب استان در مرداد 1403-1'!L25</f>
        <v>142886</v>
      </c>
      <c r="M20" s="38">
        <f>M19+'غرب استان در مرداد 1403-1'!M25</f>
        <v>369901</v>
      </c>
      <c r="N20" s="134"/>
    </row>
    <row r="21" spans="1:14" x14ac:dyDescent="0.2">
      <c r="C21" s="13"/>
      <c r="L21" s="14"/>
    </row>
    <row r="22" spans="1:14" x14ac:dyDescent="0.2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H23" s="14"/>
      <c r="I23" s="14"/>
      <c r="J23" s="14"/>
      <c r="K23" s="14"/>
    </row>
    <row r="24" spans="1:14" x14ac:dyDescent="0.2">
      <c r="H24" s="14"/>
      <c r="I24" s="14"/>
      <c r="J24" s="14"/>
      <c r="K24" s="14"/>
      <c r="L24" s="14"/>
    </row>
  </sheetData>
  <mergeCells count="11">
    <mergeCell ref="E1:I1"/>
    <mergeCell ref="E2:I2"/>
    <mergeCell ref="E3:I3"/>
    <mergeCell ref="N4:N20"/>
    <mergeCell ref="A4:A5"/>
    <mergeCell ref="B4:B5"/>
    <mergeCell ref="C4:D4"/>
    <mergeCell ref="E4:G4"/>
    <mergeCell ref="H4:I4"/>
    <mergeCell ref="J4:K4"/>
    <mergeCell ref="L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0" zoomScaleNormal="60" workbookViewId="0">
      <selection activeCell="A7" sqref="A7"/>
    </sheetView>
  </sheetViews>
  <sheetFormatPr defaultRowHeight="14.25" x14ac:dyDescent="0.2"/>
  <cols>
    <col min="1" max="1" width="18.75" customWidth="1"/>
    <col min="2" max="2" width="7.25" customWidth="1"/>
    <col min="4" max="4" width="10.25" customWidth="1"/>
    <col min="5" max="5" width="6.875" customWidth="1"/>
    <col min="6" max="6" width="5.625" customWidth="1"/>
    <col min="7" max="7" width="7.625" customWidth="1"/>
    <col min="8" max="8" width="7.25" customWidth="1"/>
    <col min="9" max="9" width="6.625" customWidth="1"/>
    <col min="10" max="11" width="10.625" customWidth="1"/>
    <col min="12" max="12" width="8.125" customWidth="1"/>
    <col min="13" max="13" width="12.25" customWidth="1"/>
    <col min="14" max="14" width="9.625" customWidth="1"/>
    <col min="15" max="15" width="9.125" customWidth="1"/>
    <col min="16" max="16" width="7.375" customWidth="1"/>
    <col min="17" max="17" width="10.875" customWidth="1"/>
    <col min="18" max="18" width="7.875" customWidth="1"/>
    <col min="19" max="19" width="11.25" customWidth="1"/>
    <col min="20" max="20" width="6.25" customWidth="1"/>
  </cols>
  <sheetData>
    <row r="1" spans="1:20" ht="42" customHeight="1" x14ac:dyDescent="0.2">
      <c r="A1" s="169" t="s">
        <v>67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ht="39.950000000000003" customHeight="1" x14ac:dyDescent="0.2">
      <c r="A2" s="170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3" spans="1:20" ht="38.1" customHeight="1" thickBot="1" x14ac:dyDescent="0.25">
      <c r="A3" s="151" t="s">
        <v>79</v>
      </c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s="45" customFormat="1" ht="36.950000000000003" customHeight="1" thickBot="1" x14ac:dyDescent="0.25">
      <c r="A4" s="198" t="s">
        <v>56</v>
      </c>
      <c r="B4" s="171" t="s">
        <v>72</v>
      </c>
      <c r="C4" s="205" t="s">
        <v>39</v>
      </c>
      <c r="D4" s="171" t="s">
        <v>40</v>
      </c>
      <c r="E4" s="206" t="s">
        <v>41</v>
      </c>
      <c r="F4" s="196"/>
      <c r="G4" s="196"/>
      <c r="H4" s="196"/>
      <c r="I4" s="197"/>
      <c r="J4" s="195" t="s">
        <v>42</v>
      </c>
      <c r="K4" s="196"/>
      <c r="L4" s="197"/>
      <c r="M4" s="195" t="s">
        <v>62</v>
      </c>
      <c r="N4" s="196"/>
      <c r="O4" s="196"/>
      <c r="P4" s="196"/>
      <c r="Q4" s="196"/>
      <c r="R4" s="196"/>
      <c r="S4" s="197"/>
      <c r="T4" s="132" t="s">
        <v>71</v>
      </c>
    </row>
    <row r="5" spans="1:20" ht="32.25" customHeight="1" x14ac:dyDescent="0.2">
      <c r="A5" s="199"/>
      <c r="B5" s="172"/>
      <c r="C5" s="163"/>
      <c r="D5" s="172"/>
      <c r="E5" s="180" t="s">
        <v>43</v>
      </c>
      <c r="F5" s="155" t="s">
        <v>44</v>
      </c>
      <c r="G5" s="157" t="s">
        <v>45</v>
      </c>
      <c r="H5" s="165" t="s">
        <v>46</v>
      </c>
      <c r="I5" s="167" t="s">
        <v>47</v>
      </c>
      <c r="J5" s="192" t="s">
        <v>48</v>
      </c>
      <c r="K5" s="193"/>
      <c r="L5" s="167" t="s">
        <v>49</v>
      </c>
      <c r="M5" s="155" t="s">
        <v>50</v>
      </c>
      <c r="N5" s="157" t="s">
        <v>51</v>
      </c>
      <c r="O5" s="157" t="s">
        <v>52</v>
      </c>
      <c r="P5" s="157" t="s">
        <v>53</v>
      </c>
      <c r="Q5" s="157" t="s">
        <v>54</v>
      </c>
      <c r="R5" s="165" t="s">
        <v>55</v>
      </c>
      <c r="S5" s="190" t="s">
        <v>47</v>
      </c>
      <c r="T5" s="133"/>
    </row>
    <row r="6" spans="1:20" ht="24.95" customHeight="1" thickBot="1" x14ac:dyDescent="0.25">
      <c r="A6" s="200"/>
      <c r="B6" s="173"/>
      <c r="C6" s="164"/>
      <c r="D6" s="173"/>
      <c r="E6" s="201"/>
      <c r="F6" s="202"/>
      <c r="G6" s="203"/>
      <c r="H6" s="204"/>
      <c r="I6" s="194"/>
      <c r="J6" s="11" t="s">
        <v>57</v>
      </c>
      <c r="K6" s="12" t="s">
        <v>58</v>
      </c>
      <c r="L6" s="168"/>
      <c r="M6" s="156"/>
      <c r="N6" s="158"/>
      <c r="O6" s="158"/>
      <c r="P6" s="158"/>
      <c r="Q6" s="158"/>
      <c r="R6" s="166"/>
      <c r="S6" s="191"/>
      <c r="T6" s="133"/>
    </row>
    <row r="7" spans="1:20" ht="27" customHeight="1" x14ac:dyDescent="0.2">
      <c r="A7" s="43" t="s">
        <v>26</v>
      </c>
      <c r="B7" s="71"/>
      <c r="C7" s="2">
        <v>2</v>
      </c>
      <c r="D7" s="72">
        <v>61</v>
      </c>
      <c r="E7" s="39">
        <v>1</v>
      </c>
      <c r="F7" s="40">
        <v>7</v>
      </c>
      <c r="G7" s="40">
        <v>2</v>
      </c>
      <c r="H7" s="40">
        <v>6</v>
      </c>
      <c r="I7" s="41">
        <f>SUM(E7:H7)</f>
        <v>16</v>
      </c>
      <c r="J7" s="2">
        <v>6380</v>
      </c>
      <c r="K7" s="1">
        <v>13502</v>
      </c>
      <c r="L7" s="9">
        <v>94</v>
      </c>
      <c r="M7" s="7">
        <v>16803</v>
      </c>
      <c r="N7" s="3">
        <v>568</v>
      </c>
      <c r="O7" s="3">
        <v>551</v>
      </c>
      <c r="P7" s="3">
        <v>70</v>
      </c>
      <c r="Q7" s="3">
        <v>1859</v>
      </c>
      <c r="R7" s="3">
        <v>125</v>
      </c>
      <c r="S7" s="3">
        <f>SUM(M7:R7)</f>
        <v>19976</v>
      </c>
      <c r="T7" s="133"/>
    </row>
    <row r="8" spans="1:20" ht="27" customHeight="1" x14ac:dyDescent="0.2">
      <c r="A8" s="44" t="s">
        <v>27</v>
      </c>
      <c r="B8" s="5">
        <v>2</v>
      </c>
      <c r="C8" s="5">
        <v>2</v>
      </c>
      <c r="D8" s="33">
        <v>42</v>
      </c>
      <c r="E8" s="29">
        <v>0</v>
      </c>
      <c r="F8" s="4">
        <v>1</v>
      </c>
      <c r="G8" s="4">
        <v>3</v>
      </c>
      <c r="H8" s="4">
        <v>7</v>
      </c>
      <c r="I8" s="42">
        <f t="shared" ref="I8:I19" si="0">SUM(E8:H8)</f>
        <v>11</v>
      </c>
      <c r="J8" s="5">
        <v>9329</v>
      </c>
      <c r="K8" s="4">
        <v>7544</v>
      </c>
      <c r="L8" s="10">
        <v>329</v>
      </c>
      <c r="M8" s="8">
        <v>14210</v>
      </c>
      <c r="N8" s="6">
        <v>603</v>
      </c>
      <c r="O8" s="6">
        <v>360</v>
      </c>
      <c r="P8" s="6">
        <v>128</v>
      </c>
      <c r="Q8" s="6">
        <v>1736</v>
      </c>
      <c r="R8" s="6">
        <v>165</v>
      </c>
      <c r="S8" s="6">
        <f t="shared" ref="S8:S19" si="1">SUM(M8:R8)</f>
        <v>17202</v>
      </c>
      <c r="T8" s="133"/>
    </row>
    <row r="9" spans="1:20" ht="27" customHeight="1" x14ac:dyDescent="0.2">
      <c r="A9" s="43" t="s">
        <v>28</v>
      </c>
      <c r="B9" s="2">
        <v>1</v>
      </c>
      <c r="C9" s="2">
        <v>3</v>
      </c>
      <c r="D9" s="32">
        <v>42</v>
      </c>
      <c r="E9" s="47">
        <v>0</v>
      </c>
      <c r="F9" s="1">
        <v>3</v>
      </c>
      <c r="G9" s="1">
        <v>5</v>
      </c>
      <c r="H9" s="1">
        <v>11</v>
      </c>
      <c r="I9" s="48">
        <f t="shared" si="0"/>
        <v>19</v>
      </c>
      <c r="J9" s="2">
        <v>32534</v>
      </c>
      <c r="K9" s="1">
        <v>14938</v>
      </c>
      <c r="L9" s="9">
        <v>657</v>
      </c>
      <c r="M9" s="7">
        <v>40967</v>
      </c>
      <c r="N9" s="3">
        <v>1156</v>
      </c>
      <c r="O9" s="3">
        <v>643</v>
      </c>
      <c r="P9" s="3">
        <v>199</v>
      </c>
      <c r="Q9" s="3">
        <v>4875</v>
      </c>
      <c r="R9" s="3">
        <v>289</v>
      </c>
      <c r="S9" s="3">
        <f t="shared" si="1"/>
        <v>48129</v>
      </c>
      <c r="T9" s="133"/>
    </row>
    <row r="10" spans="1:20" ht="27" customHeight="1" x14ac:dyDescent="0.2">
      <c r="A10" s="44" t="s">
        <v>29</v>
      </c>
      <c r="B10" s="5">
        <v>2</v>
      </c>
      <c r="C10" s="5">
        <v>5</v>
      </c>
      <c r="D10" s="33">
        <v>144</v>
      </c>
      <c r="E10" s="29">
        <v>0</v>
      </c>
      <c r="F10" s="4">
        <v>9</v>
      </c>
      <c r="G10" s="4">
        <v>11</v>
      </c>
      <c r="H10" s="4">
        <v>16</v>
      </c>
      <c r="I10" s="42">
        <f t="shared" si="0"/>
        <v>36</v>
      </c>
      <c r="J10" s="5">
        <v>49359</v>
      </c>
      <c r="K10" s="4">
        <v>31562</v>
      </c>
      <c r="L10" s="10">
        <v>1296</v>
      </c>
      <c r="M10" s="8">
        <v>69312</v>
      </c>
      <c r="N10" s="6">
        <v>1884</v>
      </c>
      <c r="O10" s="6">
        <v>1197</v>
      </c>
      <c r="P10" s="6">
        <v>212</v>
      </c>
      <c r="Q10" s="6">
        <v>9139</v>
      </c>
      <c r="R10" s="6">
        <v>473</v>
      </c>
      <c r="S10" s="6">
        <f t="shared" si="1"/>
        <v>82217</v>
      </c>
      <c r="T10" s="133"/>
    </row>
    <row r="11" spans="1:20" ht="27" customHeight="1" x14ac:dyDescent="0.2">
      <c r="A11" s="43" t="s">
        <v>30</v>
      </c>
      <c r="B11" s="2">
        <v>3</v>
      </c>
      <c r="C11" s="2">
        <v>5</v>
      </c>
      <c r="D11" s="32">
        <v>167</v>
      </c>
      <c r="E11" s="47">
        <v>1</v>
      </c>
      <c r="F11" s="1">
        <v>10</v>
      </c>
      <c r="G11" s="1">
        <v>18</v>
      </c>
      <c r="H11" s="1">
        <v>21</v>
      </c>
      <c r="I11" s="48">
        <f t="shared" si="0"/>
        <v>50</v>
      </c>
      <c r="J11" s="2">
        <v>78522</v>
      </c>
      <c r="K11" s="1">
        <v>39053</v>
      </c>
      <c r="L11" s="9">
        <v>1209</v>
      </c>
      <c r="M11" s="7">
        <v>97720</v>
      </c>
      <c r="N11" s="3">
        <v>3221</v>
      </c>
      <c r="O11" s="3">
        <v>1203</v>
      </c>
      <c r="P11" s="3">
        <v>652</v>
      </c>
      <c r="Q11" s="3">
        <v>15272</v>
      </c>
      <c r="R11" s="3">
        <v>716</v>
      </c>
      <c r="S11" s="3">
        <f t="shared" si="1"/>
        <v>118784</v>
      </c>
      <c r="T11" s="133"/>
    </row>
    <row r="12" spans="1:20" ht="27" customHeight="1" x14ac:dyDescent="0.2">
      <c r="A12" s="44" t="s">
        <v>31</v>
      </c>
      <c r="B12" s="5">
        <v>3</v>
      </c>
      <c r="C12" s="5">
        <v>6</v>
      </c>
      <c r="D12" s="33">
        <v>84</v>
      </c>
      <c r="E12" s="29">
        <v>0</v>
      </c>
      <c r="F12" s="4"/>
      <c r="G12" s="4">
        <v>10</v>
      </c>
      <c r="H12" s="4">
        <v>6</v>
      </c>
      <c r="I12" s="42">
        <f t="shared" si="0"/>
        <v>16</v>
      </c>
      <c r="J12" s="5">
        <v>33871</v>
      </c>
      <c r="K12" s="4">
        <v>22251</v>
      </c>
      <c r="L12" s="10">
        <v>594</v>
      </c>
      <c r="M12" s="8">
        <v>49332</v>
      </c>
      <c r="N12" s="6">
        <v>1391</v>
      </c>
      <c r="O12" s="6">
        <v>616</v>
      </c>
      <c r="P12" s="6">
        <v>300</v>
      </c>
      <c r="Q12" s="6">
        <v>4628</v>
      </c>
      <c r="R12" s="6">
        <v>449</v>
      </c>
      <c r="S12" s="6">
        <f t="shared" si="1"/>
        <v>56716</v>
      </c>
      <c r="T12" s="133"/>
    </row>
    <row r="13" spans="1:20" ht="27" customHeight="1" x14ac:dyDescent="0.2">
      <c r="A13" s="43" t="s">
        <v>32</v>
      </c>
      <c r="B13" s="2">
        <v>1</v>
      </c>
      <c r="C13" s="2">
        <v>2</v>
      </c>
      <c r="D13" s="32">
        <v>57</v>
      </c>
      <c r="E13" s="47">
        <v>1</v>
      </c>
      <c r="F13" s="1"/>
      <c r="G13" s="1">
        <v>5</v>
      </c>
      <c r="H13" s="1">
        <v>7</v>
      </c>
      <c r="I13" s="48">
        <f t="shared" si="0"/>
        <v>13</v>
      </c>
      <c r="J13" s="2">
        <v>6564</v>
      </c>
      <c r="K13" s="1">
        <v>18647</v>
      </c>
      <c r="L13" s="9">
        <v>540</v>
      </c>
      <c r="M13" s="7">
        <v>22355</v>
      </c>
      <c r="N13" s="3">
        <v>708</v>
      </c>
      <c r="O13" s="3">
        <v>570</v>
      </c>
      <c r="P13" s="3">
        <v>85</v>
      </c>
      <c r="Q13" s="3">
        <v>1874</v>
      </c>
      <c r="R13" s="3">
        <v>159</v>
      </c>
      <c r="S13" s="3">
        <f t="shared" si="1"/>
        <v>25751</v>
      </c>
      <c r="T13" s="133"/>
    </row>
    <row r="14" spans="1:20" ht="27" customHeight="1" x14ac:dyDescent="0.2">
      <c r="A14" s="44" t="s">
        <v>33</v>
      </c>
      <c r="B14" s="5">
        <v>1</v>
      </c>
      <c r="C14" s="5">
        <v>2</v>
      </c>
      <c r="D14" s="33">
        <v>72</v>
      </c>
      <c r="E14" s="29">
        <v>0</v>
      </c>
      <c r="F14" s="4"/>
      <c r="G14" s="4">
        <v>5</v>
      </c>
      <c r="H14" s="4">
        <v>7</v>
      </c>
      <c r="I14" s="42">
        <f t="shared" si="0"/>
        <v>12</v>
      </c>
      <c r="J14" s="5">
        <v>6417</v>
      </c>
      <c r="K14" s="4">
        <v>23418</v>
      </c>
      <c r="L14" s="10">
        <v>443</v>
      </c>
      <c r="M14" s="8">
        <v>26611</v>
      </c>
      <c r="N14" s="6">
        <v>726</v>
      </c>
      <c r="O14" s="6">
        <v>702</v>
      </c>
      <c r="P14" s="6">
        <v>117</v>
      </c>
      <c r="Q14" s="6">
        <v>1926</v>
      </c>
      <c r="R14" s="6">
        <v>196</v>
      </c>
      <c r="S14" s="6">
        <f t="shared" si="1"/>
        <v>30278</v>
      </c>
      <c r="T14" s="133"/>
    </row>
    <row r="15" spans="1:20" ht="27" customHeight="1" x14ac:dyDescent="0.2">
      <c r="A15" s="43" t="s">
        <v>34</v>
      </c>
      <c r="B15" s="2">
        <v>2</v>
      </c>
      <c r="C15" s="2">
        <v>2</v>
      </c>
      <c r="D15" s="32">
        <v>75</v>
      </c>
      <c r="E15" s="47">
        <v>0</v>
      </c>
      <c r="F15" s="1">
        <v>1</v>
      </c>
      <c r="G15" s="1">
        <v>7</v>
      </c>
      <c r="H15" s="1">
        <v>10</v>
      </c>
      <c r="I15" s="48">
        <f t="shared" si="0"/>
        <v>18</v>
      </c>
      <c r="J15" s="2">
        <v>17692</v>
      </c>
      <c r="K15" s="1">
        <v>17843</v>
      </c>
      <c r="L15" s="9">
        <v>518</v>
      </c>
      <c r="M15" s="7">
        <v>31026</v>
      </c>
      <c r="N15" s="3">
        <v>932</v>
      </c>
      <c r="O15" s="3">
        <v>522</v>
      </c>
      <c r="P15" s="3">
        <v>124</v>
      </c>
      <c r="Q15" s="3">
        <v>3119</v>
      </c>
      <c r="R15" s="3">
        <v>330</v>
      </c>
      <c r="S15" s="3">
        <f t="shared" si="1"/>
        <v>36053</v>
      </c>
      <c r="T15" s="133"/>
    </row>
    <row r="16" spans="1:20" ht="27" customHeight="1" x14ac:dyDescent="0.2">
      <c r="A16" s="44" t="s">
        <v>66</v>
      </c>
      <c r="B16" s="5"/>
      <c r="C16" s="5">
        <v>1</v>
      </c>
      <c r="D16" s="33">
        <v>92</v>
      </c>
      <c r="E16" s="29">
        <v>0</v>
      </c>
      <c r="F16" s="4">
        <v>4</v>
      </c>
      <c r="G16" s="4">
        <v>3</v>
      </c>
      <c r="H16" s="4">
        <v>5</v>
      </c>
      <c r="I16" s="42">
        <f t="shared" si="0"/>
        <v>12</v>
      </c>
      <c r="J16" s="5">
        <v>4445</v>
      </c>
      <c r="K16" s="4">
        <v>10525</v>
      </c>
      <c r="L16" s="10">
        <v>126</v>
      </c>
      <c r="M16" s="8">
        <v>13229</v>
      </c>
      <c r="N16" s="6">
        <v>518</v>
      </c>
      <c r="O16" s="6">
        <v>125</v>
      </c>
      <c r="P16" s="6">
        <v>12</v>
      </c>
      <c r="Q16" s="6">
        <v>1084</v>
      </c>
      <c r="R16" s="6">
        <v>128</v>
      </c>
      <c r="S16" s="6">
        <f t="shared" si="1"/>
        <v>15096</v>
      </c>
      <c r="T16" s="133"/>
    </row>
    <row r="17" spans="1:20" ht="27" customHeight="1" x14ac:dyDescent="0.2">
      <c r="A17" s="43" t="s">
        <v>35</v>
      </c>
      <c r="B17" s="2">
        <v>2</v>
      </c>
      <c r="C17" s="2">
        <v>4</v>
      </c>
      <c r="D17" s="32">
        <v>156</v>
      </c>
      <c r="E17" s="47">
        <v>1</v>
      </c>
      <c r="F17" s="1">
        <v>3</v>
      </c>
      <c r="G17" s="1">
        <v>16</v>
      </c>
      <c r="H17" s="1">
        <v>11</v>
      </c>
      <c r="I17" s="48">
        <f t="shared" si="0"/>
        <v>31</v>
      </c>
      <c r="J17" s="2">
        <v>25487</v>
      </c>
      <c r="K17" s="1">
        <v>15236</v>
      </c>
      <c r="L17" s="9">
        <v>728</v>
      </c>
      <c r="M17" s="7">
        <v>33954</v>
      </c>
      <c r="N17" s="3">
        <v>1171</v>
      </c>
      <c r="O17" s="3">
        <v>798</v>
      </c>
      <c r="P17" s="3">
        <v>418</v>
      </c>
      <c r="Q17" s="3">
        <v>4731</v>
      </c>
      <c r="R17" s="3">
        <v>379</v>
      </c>
      <c r="S17" s="3">
        <f t="shared" si="1"/>
        <v>41451</v>
      </c>
      <c r="T17" s="133"/>
    </row>
    <row r="18" spans="1:20" ht="27" customHeight="1" x14ac:dyDescent="0.2">
      <c r="A18" s="44" t="s">
        <v>36</v>
      </c>
      <c r="B18" s="5">
        <v>2</v>
      </c>
      <c r="C18" s="5">
        <v>4</v>
      </c>
      <c r="D18" s="33">
        <v>97</v>
      </c>
      <c r="E18" s="29">
        <v>0</v>
      </c>
      <c r="F18" s="4">
        <v>5</v>
      </c>
      <c r="G18" s="4">
        <v>9</v>
      </c>
      <c r="H18" s="4">
        <v>13</v>
      </c>
      <c r="I18" s="42">
        <f t="shared" si="0"/>
        <v>27</v>
      </c>
      <c r="J18" s="5">
        <v>31312</v>
      </c>
      <c r="K18" s="4">
        <v>21912</v>
      </c>
      <c r="L18" s="10">
        <v>982</v>
      </c>
      <c r="M18" s="8">
        <v>42536</v>
      </c>
      <c r="N18" s="6">
        <v>1652</v>
      </c>
      <c r="O18" s="6">
        <v>1238</v>
      </c>
      <c r="P18" s="6">
        <v>450</v>
      </c>
      <c r="Q18" s="6">
        <v>7852</v>
      </c>
      <c r="R18" s="6">
        <v>478</v>
      </c>
      <c r="S18" s="6">
        <f t="shared" si="1"/>
        <v>54206</v>
      </c>
      <c r="T18" s="133"/>
    </row>
    <row r="19" spans="1:20" ht="27" customHeight="1" thickBot="1" x14ac:dyDescent="0.25">
      <c r="A19" s="43" t="s">
        <v>37</v>
      </c>
      <c r="B19" s="2">
        <v>1</v>
      </c>
      <c r="C19" s="2">
        <v>2</v>
      </c>
      <c r="D19" s="32">
        <v>30</v>
      </c>
      <c r="E19" s="49">
        <v>0</v>
      </c>
      <c r="F19" s="50">
        <v>2</v>
      </c>
      <c r="G19" s="50">
        <v>5</v>
      </c>
      <c r="H19" s="50">
        <v>8</v>
      </c>
      <c r="I19" s="51">
        <f t="shared" si="0"/>
        <v>15</v>
      </c>
      <c r="J19" s="2">
        <v>12160</v>
      </c>
      <c r="K19" s="1">
        <v>14164</v>
      </c>
      <c r="L19" s="9">
        <v>613</v>
      </c>
      <c r="M19" s="7">
        <v>21607</v>
      </c>
      <c r="N19" s="3">
        <v>672</v>
      </c>
      <c r="O19" s="3">
        <v>921</v>
      </c>
      <c r="P19" s="3">
        <v>171</v>
      </c>
      <c r="Q19" s="3">
        <v>3350</v>
      </c>
      <c r="R19" s="3">
        <v>216</v>
      </c>
      <c r="S19" s="3">
        <f t="shared" si="1"/>
        <v>26937</v>
      </c>
      <c r="T19" s="133"/>
    </row>
    <row r="20" spans="1:20" ht="44.25" customHeight="1" thickBot="1" x14ac:dyDescent="0.25">
      <c r="A20" s="67" t="s">
        <v>64</v>
      </c>
      <c r="B20" s="26">
        <f>SUM(B7:B19)</f>
        <v>20</v>
      </c>
      <c r="C20" s="26">
        <f t="shared" ref="C20:S20" si="2">SUM(C7:C19)</f>
        <v>40</v>
      </c>
      <c r="D20" s="26">
        <f t="shared" si="2"/>
        <v>1119</v>
      </c>
      <c r="E20" s="46">
        <f>SUM(E7:E19)</f>
        <v>4</v>
      </c>
      <c r="F20" s="46">
        <f t="shared" ref="F20:I20" si="3">SUM(F7:F19)</f>
        <v>45</v>
      </c>
      <c r="G20" s="46">
        <f t="shared" si="3"/>
        <v>99</v>
      </c>
      <c r="H20" s="46">
        <f t="shared" si="3"/>
        <v>128</v>
      </c>
      <c r="I20" s="46">
        <f t="shared" si="3"/>
        <v>276</v>
      </c>
      <c r="J20" s="26">
        <f t="shared" si="2"/>
        <v>314072</v>
      </c>
      <c r="K20" s="26">
        <f t="shared" si="2"/>
        <v>250595</v>
      </c>
      <c r="L20" s="26">
        <f t="shared" si="2"/>
        <v>8129</v>
      </c>
      <c r="M20" s="26">
        <f t="shared" si="2"/>
        <v>479662</v>
      </c>
      <c r="N20" s="26">
        <f t="shared" si="2"/>
        <v>15202</v>
      </c>
      <c r="O20" s="26">
        <f t="shared" si="2"/>
        <v>9446</v>
      </c>
      <c r="P20" s="26">
        <f t="shared" si="2"/>
        <v>2938</v>
      </c>
      <c r="Q20" s="26">
        <f t="shared" si="2"/>
        <v>61445</v>
      </c>
      <c r="R20" s="26">
        <f t="shared" si="2"/>
        <v>4103</v>
      </c>
      <c r="S20" s="26">
        <f t="shared" si="2"/>
        <v>572796</v>
      </c>
      <c r="T20" s="133"/>
    </row>
    <row r="21" spans="1:20" ht="27" customHeight="1" thickBot="1" x14ac:dyDescent="0.25">
      <c r="A21" s="30" t="s">
        <v>60</v>
      </c>
      <c r="B21" s="27"/>
      <c r="C21" s="28"/>
      <c r="D21" s="28"/>
      <c r="E21" s="57">
        <v>2</v>
      </c>
      <c r="F21" s="57">
        <v>27</v>
      </c>
      <c r="G21" s="57">
        <v>16</v>
      </c>
      <c r="H21" s="57">
        <v>188</v>
      </c>
      <c r="I21" s="57">
        <f>SUM(E21:H21)</f>
        <v>233</v>
      </c>
      <c r="J21" s="159"/>
      <c r="K21" s="160"/>
      <c r="L21" s="160"/>
      <c r="M21" s="160"/>
      <c r="N21" s="160"/>
      <c r="O21" s="160"/>
      <c r="P21" s="160"/>
      <c r="Q21" s="160"/>
      <c r="R21" s="160"/>
      <c r="S21" s="161"/>
      <c r="T21" s="133"/>
    </row>
    <row r="22" spans="1:20" ht="32.1" customHeight="1" thickBot="1" x14ac:dyDescent="0.25">
      <c r="A22" s="31" t="s">
        <v>38</v>
      </c>
      <c r="B22" s="56">
        <f>B20+'غرب استان در مرداد 1403-2'!B26</f>
        <v>37</v>
      </c>
      <c r="C22" s="56">
        <f>C20+'غرب استان در مرداد 1403-2'!C26</f>
        <v>84</v>
      </c>
      <c r="D22" s="56">
        <f>D20+'غرب استان در مرداد 1403-2'!D26</f>
        <v>2787</v>
      </c>
      <c r="E22" s="56">
        <f>E20+E21+'غرب استان در مرداد 1403-2'!E26</f>
        <v>13</v>
      </c>
      <c r="F22" s="56">
        <f>F20+F21+'غرب استان در مرداد 1403-2'!F26</f>
        <v>142</v>
      </c>
      <c r="G22" s="56">
        <f>G20+G21+'غرب استان در مرداد 1403-2'!G26</f>
        <v>249</v>
      </c>
      <c r="H22" s="56">
        <f>H20+H21+'غرب استان در مرداد 1403-2'!H26</f>
        <v>499</v>
      </c>
      <c r="I22" s="56">
        <f>I20+I21+'غرب استان در مرداد 1403-2'!I26</f>
        <v>903</v>
      </c>
      <c r="J22" s="56">
        <f>J20+'غرب استان در مرداد 1403-2'!J26</f>
        <v>885346</v>
      </c>
      <c r="K22" s="56">
        <f>K20+'غرب استان در مرداد 1403-2'!K26</f>
        <v>552034</v>
      </c>
      <c r="L22" s="56">
        <f>L20+L21+'غرب استان در مرداد 1403-2'!L26</f>
        <v>18772</v>
      </c>
      <c r="M22" s="56">
        <f>M20+'غرب استان در مرداد 1403-2'!M26</f>
        <v>1212160</v>
      </c>
      <c r="N22" s="56">
        <f>N20+'غرب استان در مرداد 1403-2'!N26</f>
        <v>42076</v>
      </c>
      <c r="O22" s="56">
        <f>O20+'غرب استان در مرداد 1403-2'!O26</f>
        <v>21310</v>
      </c>
      <c r="P22" s="56">
        <f>P20+P21+'غرب استان در مرداد 1403-2'!P26</f>
        <v>8699</v>
      </c>
      <c r="Q22" s="56">
        <f>Q20+'غرب استان در مرداد 1403-2'!Q26</f>
        <v>161579</v>
      </c>
      <c r="R22" s="56">
        <f>R20+'غرب استان در مرداد 1403-2'!R26</f>
        <v>10328</v>
      </c>
      <c r="S22" s="56">
        <f>S20+S21+'غرب استان در مرداد 1403-2'!S26</f>
        <v>1456152</v>
      </c>
      <c r="T22" s="134"/>
    </row>
  </sheetData>
  <mergeCells count="26"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</mergeCells>
  <printOptions horizontalCentered="1" verticalCentered="1"/>
  <pageMargins left="3.937007874015748E-2" right="3.937007874015748E-2" top="0" bottom="0" header="0" footer="0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مرداد 1403-1</vt:lpstr>
      <vt:lpstr>غرب استان در مرداد 1403-2</vt:lpstr>
      <vt:lpstr>شرق استان در مرداد 1403-1 </vt:lpstr>
      <vt:lpstr>شرق استان در مرداد 1403-2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2024-04-03T10:07:15Z</cp:lastPrinted>
  <dcterms:created xsi:type="dcterms:W3CDTF">2016-09-26T08:37:22Z</dcterms:created>
  <dcterms:modified xsi:type="dcterms:W3CDTF">2024-12-31T07:44:01Z</dcterms:modified>
</cp:coreProperties>
</file>