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1-Statistics\Acar\acar-1403\06-1403\"/>
    </mc:Choice>
  </mc:AlternateContent>
  <bookViews>
    <workbookView xWindow="0" yWindow="0" windowWidth="2160" windowHeight="0" tabRatio="889"/>
  </bookViews>
  <sheets>
    <sheet name="غرب استان در شهریور 1403-1" sheetId="7" r:id="rId1"/>
    <sheet name="غرب استان در شهریور 1403-2" sheetId="2" r:id="rId2"/>
    <sheet name="شرق استان در شهریور 1403-1 " sheetId="5" r:id="rId3"/>
    <sheet name="شرق استان در شهریور 1403-2" sheetId="6" r:id="rId4"/>
  </sheets>
  <calcPr calcId="162913"/>
</workbook>
</file>

<file path=xl/calcChain.xml><?xml version="1.0" encoding="utf-8"?>
<calcChain xmlns="http://schemas.openxmlformats.org/spreadsheetml/2006/main">
  <c r="J20" i="6" l="1"/>
  <c r="K20" i="6"/>
  <c r="L20" i="6"/>
  <c r="E19" i="5" l="1"/>
  <c r="F19" i="5"/>
  <c r="G19" i="5"/>
  <c r="C19" i="5"/>
  <c r="D19" i="5"/>
  <c r="H25" i="7" l="1"/>
  <c r="I24" i="2" l="1"/>
  <c r="I17" i="2"/>
  <c r="I22" i="2"/>
  <c r="B25" i="7" l="1"/>
  <c r="S9" i="2" l="1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7" i="2"/>
  <c r="H19" i="5" l="1"/>
  <c r="H26" i="7" s="1"/>
  <c r="I19" i="5"/>
  <c r="J19" i="5"/>
  <c r="K19" i="5"/>
  <c r="L19" i="5"/>
  <c r="M19" i="5"/>
  <c r="H26" i="2" l="1"/>
  <c r="I27" i="2" l="1"/>
  <c r="E20" i="6" l="1"/>
  <c r="F20" i="6"/>
  <c r="G20" i="6"/>
  <c r="H20" i="6"/>
  <c r="R26" i="2" l="1"/>
  <c r="Q26" i="2"/>
  <c r="P26" i="2"/>
  <c r="O26" i="2"/>
  <c r="N26" i="2"/>
  <c r="M26" i="2"/>
  <c r="L26" i="2"/>
  <c r="K26" i="2"/>
  <c r="J26" i="2" l="1"/>
  <c r="B19" i="5" l="1"/>
  <c r="M25" i="7"/>
  <c r="M20" i="5" s="1"/>
  <c r="L25" i="7"/>
  <c r="L20" i="5" s="1"/>
  <c r="K25" i="7"/>
  <c r="K20" i="5" s="1"/>
  <c r="J25" i="7"/>
  <c r="J20" i="5" s="1"/>
  <c r="I25" i="7"/>
  <c r="I20" i="5" s="1"/>
  <c r="H20" i="5"/>
  <c r="G25" i="7"/>
  <c r="G20" i="5" s="1"/>
  <c r="F25" i="7"/>
  <c r="F20" i="5" s="1"/>
  <c r="E25" i="7"/>
  <c r="E20" i="5" s="1"/>
  <c r="D25" i="7"/>
  <c r="D20" i="5" s="1"/>
  <c r="C25" i="7"/>
  <c r="C20" i="5" s="1"/>
  <c r="E26" i="7" l="1"/>
  <c r="B20" i="5"/>
  <c r="M26" i="7"/>
  <c r="B26" i="7"/>
  <c r="D26" i="7"/>
  <c r="F26" i="7"/>
  <c r="J26" i="7"/>
  <c r="L26" i="7"/>
  <c r="C26" i="7"/>
  <c r="G26" i="7"/>
  <c r="I26" i="7"/>
  <c r="K26" i="7"/>
  <c r="S16" i="6"/>
  <c r="C26" i="2" l="1"/>
  <c r="D26" i="2"/>
  <c r="E26" i="2"/>
  <c r="E22" i="6" s="1"/>
  <c r="F26" i="2"/>
  <c r="F22" i="6" s="1"/>
  <c r="G26" i="2"/>
  <c r="G22" i="6" s="1"/>
  <c r="H22" i="6"/>
  <c r="B26" i="2"/>
  <c r="C20" i="6"/>
  <c r="D20" i="6"/>
  <c r="J28" i="2"/>
  <c r="K28" i="2"/>
  <c r="M20" i="6"/>
  <c r="M28" i="2" s="1"/>
  <c r="N20" i="6"/>
  <c r="N28" i="2" s="1"/>
  <c r="O20" i="6"/>
  <c r="O28" i="2" s="1"/>
  <c r="P20" i="6"/>
  <c r="Q20" i="6"/>
  <c r="Q28" i="2" s="1"/>
  <c r="R20" i="6"/>
  <c r="R28" i="2" s="1"/>
  <c r="B20" i="6"/>
  <c r="I16" i="6"/>
  <c r="L22" i="6" l="1"/>
  <c r="L28" i="2"/>
  <c r="P22" i="6"/>
  <c r="P28" i="2"/>
  <c r="C22" i="6"/>
  <c r="R22" i="6"/>
  <c r="J22" i="6"/>
  <c r="B22" i="6"/>
  <c r="D22" i="6"/>
  <c r="D28" i="2"/>
  <c r="C28" i="2"/>
  <c r="B28" i="2"/>
  <c r="K22" i="6"/>
  <c r="Q22" i="6"/>
  <c r="O22" i="6"/>
  <c r="M22" i="6"/>
  <c r="N22" i="6"/>
  <c r="G28" i="2"/>
  <c r="E28" i="2"/>
  <c r="H28" i="2"/>
  <c r="F28" i="2"/>
  <c r="I21" i="6"/>
  <c r="S19" i="6"/>
  <c r="I19" i="6"/>
  <c r="S18" i="6"/>
  <c r="I18" i="6"/>
  <c r="S17" i="6"/>
  <c r="I17" i="6"/>
  <c r="S15" i="6"/>
  <c r="I15" i="6"/>
  <c r="S14" i="6"/>
  <c r="I14" i="6"/>
  <c r="S13" i="6"/>
  <c r="I13" i="6"/>
  <c r="S12" i="6"/>
  <c r="I12" i="6"/>
  <c r="S11" i="6"/>
  <c r="I11" i="6"/>
  <c r="S10" i="6"/>
  <c r="I10" i="6"/>
  <c r="S9" i="6"/>
  <c r="I9" i="6"/>
  <c r="S8" i="6"/>
  <c r="I8" i="6"/>
  <c r="S7" i="6"/>
  <c r="I7" i="6"/>
  <c r="I20" i="6" l="1"/>
  <c r="S20" i="6"/>
  <c r="I15" i="2"/>
  <c r="S8" i="2" l="1"/>
  <c r="I7" i="2"/>
  <c r="I8" i="2"/>
  <c r="I9" i="2"/>
  <c r="I10" i="2"/>
  <c r="I11" i="2"/>
  <c r="I12" i="2"/>
  <c r="I13" i="2"/>
  <c r="I14" i="2"/>
  <c r="I16" i="2"/>
  <c r="I18" i="2"/>
  <c r="I19" i="2"/>
  <c r="I20" i="2"/>
  <c r="I21" i="2"/>
  <c r="I23" i="2"/>
  <c r="I25" i="2"/>
  <c r="S26" i="2" l="1"/>
  <c r="I26" i="2"/>
  <c r="I22" i="6" s="1"/>
  <c r="S22" i="6" l="1"/>
  <c r="S28" i="2"/>
  <c r="I28" i="2"/>
</calcChain>
</file>

<file path=xl/comments1.xml><?xml version="1.0" encoding="utf-8"?>
<comments xmlns="http://schemas.openxmlformats.org/spreadsheetml/2006/main">
  <authors>
    <author>فرناز درخشش</author>
  </authors>
  <commentList>
    <comment ref="E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</rPr>
          <t xml:space="preserve">
</t>
        </r>
        <r>
          <rPr>
            <sz val="14"/>
            <color indexed="81"/>
            <rFont val="Tahoma"/>
            <family val="2"/>
          </rPr>
          <t xml:space="preserve">آمار این بخش در حال حاضر تفکیک نشده و در شهرستان مرجع لحاظ شده است. </t>
        </r>
      </text>
    </comment>
    <comment ref="L16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  <comment ref="E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9"/>
            <color indexed="81"/>
            <rFont val="Tahoma"/>
          </rPr>
          <t xml:space="preserve">
</t>
        </r>
        <r>
          <rPr>
            <sz val="14"/>
            <color indexed="81"/>
            <rFont val="Tahoma"/>
            <family val="2"/>
          </rPr>
          <t>آمار این بخش در حال حاضر تفکیک نشده و در شهرستان مرجع لحاظ شده است.</t>
        </r>
      </text>
    </comment>
    <comment ref="L23" authorId="0" shapeId="0">
      <text>
        <r>
          <rPr>
            <b/>
            <sz val="12"/>
            <color indexed="81"/>
            <rFont val="Tahoma"/>
            <family val="2"/>
          </rPr>
          <t>فرناز درخشش:</t>
        </r>
        <r>
          <rPr>
            <sz val="14"/>
            <color indexed="81"/>
            <rFont val="Tahoma"/>
            <family val="2"/>
          </rPr>
          <t xml:space="preserve">
آمار این بخش در حال حاضر تفکیک نشده و در شهرستان مرجع لحاظ شده است.</t>
        </r>
      </text>
    </comment>
  </commentList>
</comments>
</file>

<file path=xl/sharedStrings.xml><?xml version="1.0" encoding="utf-8"?>
<sst xmlns="http://schemas.openxmlformats.org/spreadsheetml/2006/main" count="175" uniqueCount="84">
  <si>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</si>
  <si>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</si>
  <si>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</si>
  <si>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</si>
  <si>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</si>
  <si>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</si>
  <si>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</si>
  <si>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</si>
  <si>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</si>
  <si>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</si>
  <si>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</si>
  <si>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</si>
  <si>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</si>
  <si>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</si>
  <si>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</si>
  <si>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</si>
  <si>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</si>
  <si>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</si>
  <si>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</si>
  <si>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</si>
  <si>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</si>
  <si>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</si>
  <si>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</si>
  <si>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</si>
  <si>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</si>
  <si>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</si>
  <si>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</si>
  <si>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</si>
  <si>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</si>
  <si>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</si>
  <si>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</si>
  <si>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</si>
  <si>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</si>
  <si>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</si>
  <si>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</si>
  <si>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</si>
  <si>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</si>
  <si>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</si>
  <si>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شركت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</si>
  <si>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</si>
  <si>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</si>
  <si>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</si>
  <si>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</si>
  <si>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</si>
  <si>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</si>
  <si>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</si>
  <si>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</si>
  <si>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</si>
  <si>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</si>
  <si>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</si>
  <si>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</si>
  <si>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</si>
  <si>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</si>
  <si>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</si>
  <si>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</si>
  <si>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</si>
  <si>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</si>
  <si>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</si>
  <si>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</si>
  <si>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</si>
  <si>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ستاد</t>
  </si>
  <si>
    <t>داورزن</t>
  </si>
  <si>
    <t>تعداد مشتركين درتعرفه‌هاي مختلف</t>
  </si>
  <si>
    <t>زبرخان</t>
  </si>
  <si>
    <t>معاونت هماهنگی شرق استان</t>
  </si>
  <si>
    <t>معاونت هماهنگی غرب استان</t>
  </si>
  <si>
    <t>صالح آباد</t>
  </si>
  <si>
    <t xml:space="preserve"> شرکت توزيع نيروی برق  استان خراسان رضوی </t>
  </si>
  <si>
    <t>مدیریت‌های تابعه معاونت هماهنگی غرب استان</t>
  </si>
  <si>
    <t xml:space="preserve">شهرستان </t>
  </si>
  <si>
    <t>مدیریت‌های تابعه معاونت هماهنگی شرق استان</t>
  </si>
  <si>
    <t>تهيه و تنظيم: واحد آمار و اطلاعات</t>
  </si>
  <si>
    <t>تعداد شعبات</t>
  </si>
  <si>
    <r>
      <t xml:space="preserve">        </t>
    </r>
    <r>
      <rPr>
        <sz val="20"/>
        <color theme="1"/>
        <rFont val="B Titr"/>
        <charset val="178"/>
      </rPr>
      <t xml:space="preserve"> </t>
    </r>
  </si>
  <si>
    <t xml:space="preserve"> شرکت توزيع نيروی برق استان خراسان رضوی</t>
  </si>
  <si>
    <t xml:space="preserve">           </t>
  </si>
  <si>
    <t xml:space="preserve">             </t>
  </si>
  <si>
    <t xml:space="preserve">  مدیریت‌های تابعه معاونت هماهنگی غرب استان</t>
  </si>
  <si>
    <t xml:space="preserve">  مدیریت‌های تابعه معاونت هماهنگی شرق استان</t>
  </si>
  <si>
    <t>میان جلگه</t>
  </si>
  <si>
    <t>ششتمد</t>
  </si>
  <si>
    <t>کوهسرخ</t>
  </si>
  <si>
    <t>خلاصه اطلاعات آماري در پايان  شهریور  1403</t>
  </si>
  <si>
    <t>خلاصه اطلاعات آماري در پايان   شهریور  1403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</si>
</sst>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&quot;ريال&quot;\ * #,##0_-;_-&quot;ريال&quot;\ * #,##0\-;_-&quot;ريال&quot;\ * &quot;-&quot;_-;_-@_-"/>
    <numFmt numFmtId="165" formatCode="_-* #,##0_-;_-* #,##0\-;_-* &quot;-&quot;_-;_-@_-"/>
    <numFmt numFmtId="166" formatCode="_-&quot;ريال&quot;\ * #,##0.00_-;_-&quot;ريال&quot;\ * #,##0.00\-;_-&quot;ريال&quot;\ * &quot;-&quot;??_-;_-@_-"/>
    <numFmt numFmtId="167" formatCode="_-* #,##0.00_-;_-* #,##0.00\-;_-* &quot;-&quot;??_-;_-@_-"/>
    <numFmt numFmtId="168" formatCode="0.0000"/>
    <numFmt numFmtId="169" formatCode="0.000"/>
  </numFmts>
  <fonts count="69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  <font>
      <b/>
      <sz val="18"/>
      <color theme="3"/>
      <name val="Times New Roman"/>
      <family val="2"/>
      <charset val="178"/>
      <scheme val="major"/>
    </font>
    <font>
      <b/>
      <sz val="15"/>
      <color theme="3"/>
      <name val="Arial"/>
      <family val="2"/>
      <charset val="178"/>
      <scheme val="minor"/>
    </font>
    <font>
      <b/>
      <sz val="13"/>
      <color theme="3"/>
      <name val="Arial"/>
      <family val="2"/>
      <charset val="178"/>
      <scheme val="minor"/>
    </font>
    <font>
      <b/>
      <sz val="11"/>
      <color theme="3"/>
      <name val="Arial"/>
      <family val="2"/>
      <charset val="178"/>
      <scheme val="minor"/>
    </font>
    <font>
      <sz val="11"/>
      <color rgb="FF006100"/>
      <name val="Arial"/>
      <family val="2"/>
      <charset val="178"/>
      <scheme val="minor"/>
    </font>
    <font>
      <sz val="11"/>
      <color rgb="FF9C0006"/>
      <name val="Arial"/>
      <family val="2"/>
      <charset val="178"/>
      <scheme val="minor"/>
    </font>
    <font>
      <sz val="11"/>
      <color rgb="FF9C6500"/>
      <name val="Arial"/>
      <family val="2"/>
      <charset val="178"/>
      <scheme val="minor"/>
    </font>
    <font>
      <sz val="11"/>
      <color rgb="FF3F3F76"/>
      <name val="Arial"/>
      <family val="2"/>
      <charset val="178"/>
      <scheme val="minor"/>
    </font>
    <font>
      <b/>
      <sz val="11"/>
      <color rgb="FF3F3F3F"/>
      <name val="Arial"/>
      <family val="2"/>
      <charset val="178"/>
      <scheme val="minor"/>
    </font>
    <font>
      <b/>
      <sz val="11"/>
      <color rgb="FFFA7D00"/>
      <name val="Arial"/>
      <family val="2"/>
      <charset val="178"/>
      <scheme val="minor"/>
    </font>
    <font>
      <sz val="11"/>
      <color rgb="FFFA7D00"/>
      <name val="Arial"/>
      <family val="2"/>
      <charset val="178"/>
      <scheme val="minor"/>
    </font>
    <font>
      <b/>
      <sz val="11"/>
      <color theme="0"/>
      <name val="Arial"/>
      <family val="2"/>
      <charset val="178"/>
      <scheme val="minor"/>
    </font>
    <font>
      <sz val="11"/>
      <color rgb="FFFF0000"/>
      <name val="Arial"/>
      <family val="2"/>
      <charset val="178"/>
      <scheme val="minor"/>
    </font>
    <font>
      <i/>
      <sz val="11"/>
      <color rgb="FF7F7F7F"/>
      <name val="Arial"/>
      <family val="2"/>
      <charset val="178"/>
      <scheme val="minor"/>
    </font>
    <font>
      <b/>
      <sz val="11"/>
      <color theme="1"/>
      <name val="Arial"/>
      <family val="2"/>
      <charset val="178"/>
      <scheme val="minor"/>
    </font>
    <font>
      <sz val="11"/>
      <color theme="0"/>
      <name val="Arial"/>
      <family val="2"/>
      <charset val="178"/>
      <scheme val="minor"/>
    </font>
    <font>
      <sz val="14"/>
      <color theme="1"/>
      <name val="B Titr"/>
      <charset val="178"/>
    </font>
    <font>
      <b/>
      <sz val="16"/>
      <color theme="1"/>
      <name val="B Titr"/>
      <charset val="178"/>
    </font>
    <font>
      <sz val="18"/>
      <color theme="1"/>
      <name val="B Titr"/>
      <charset val="178"/>
    </font>
    <font>
      <sz val="20"/>
      <color theme="1"/>
      <name val="B Titr"/>
      <charset val="178"/>
    </font>
    <font>
      <sz val="16"/>
      <color rgb="FF000000"/>
      <name val="B Titr"/>
      <charset val="178"/>
    </font>
    <font>
      <sz val="9"/>
      <name val="B Titr"/>
      <charset val="178"/>
    </font>
    <font>
      <b/>
      <sz val="18"/>
      <color theme="3"/>
      <name val="Times New Roman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65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color theme="1"/>
      <name val="B Titr"/>
      <charset val="178"/>
    </font>
    <font>
      <sz val="16"/>
      <color theme="1"/>
      <name val="B Titr"/>
      <charset val="178"/>
    </font>
    <font>
      <sz val="9"/>
      <color indexed="81"/>
      <name val="Tahoma"/>
    </font>
    <font>
      <sz val="14"/>
      <color indexed="81"/>
      <name val="Tahoma"/>
      <family val="2"/>
    </font>
    <font>
      <b/>
      <sz val="12"/>
      <color indexed="81"/>
      <name val="Tahoma"/>
      <family val="2"/>
    </font>
    <font>
      <b/>
      <sz val="10"/>
      <color theme="1"/>
      <name val="B Nazanin"/>
      <charset val="178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FDCB"/>
        <bgColor indexed="64"/>
      </patternFill>
    </fill>
    <fill>
      <patternFill patternType="solid">
        <fgColor rgb="FFD5FFF1"/>
        <bgColor indexed="64"/>
      </patternFill>
    </fill>
    <fill>
      <patternFill patternType="solid">
        <fgColor rgb="FFB3FFFF"/>
        <bgColor indexed="64"/>
      </patternFill>
    </fill>
  </fills>
  <borders count="109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 style="thin">
        <color rgb="FF92D050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rgb="FF66FFCC"/>
      </bottom>
      <diagonal/>
    </border>
    <border>
      <left/>
      <right style="thin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rgb="FF92D050"/>
      </bottom>
      <diagonal/>
    </border>
    <border>
      <left style="medium">
        <color rgb="FF21FFB5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medium">
        <color rgb="FF00FF99"/>
      </left>
      <right style="medium">
        <color rgb="FF00FF99"/>
      </right>
      <top style="medium">
        <color rgb="FF21FFB5"/>
      </top>
      <bottom style="medium">
        <color rgb="FF21FFB5"/>
      </bottom>
      <diagonal/>
    </border>
    <border>
      <left/>
      <right style="thin">
        <color rgb="FF00FF99"/>
      </right>
      <top/>
      <bottom style="medium">
        <color rgb="FF21FFB5"/>
      </bottom>
      <diagonal/>
    </border>
    <border>
      <left/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thin">
        <color rgb="FF66FFCC"/>
      </right>
      <top/>
      <bottom style="medium">
        <color rgb="FF21FFB5"/>
      </bottom>
      <diagonal/>
    </border>
    <border>
      <left style="medium">
        <color rgb="FF21FFB5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 style="medium">
        <color rgb="FF21FFB5"/>
      </left>
      <right style="thin">
        <color rgb="FF00FF99"/>
      </right>
      <top/>
      <bottom style="medium">
        <color rgb="FF21FFB5"/>
      </bottom>
      <diagonal/>
    </border>
    <border>
      <left style="medium">
        <color rgb="FF21FFB5"/>
      </left>
      <right/>
      <top style="medium">
        <color rgb="FF21FFB5"/>
      </top>
      <bottom/>
      <diagonal/>
    </border>
    <border>
      <left style="medium">
        <color rgb="FF21FFB5"/>
      </left>
      <right/>
      <top/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theme="6"/>
      </top>
      <bottom/>
      <diagonal/>
    </border>
    <border>
      <left style="thin">
        <color rgb="FF66FFCC"/>
      </left>
      <right style="thin">
        <color rgb="FF66FFCC"/>
      </right>
      <top style="thin">
        <color theme="6"/>
      </top>
      <bottom/>
      <diagonal/>
    </border>
    <border>
      <left/>
      <right style="thin">
        <color rgb="FF66FFCC"/>
      </right>
      <top style="thin">
        <color rgb="FF92D050"/>
      </top>
      <bottom/>
      <diagonal/>
    </border>
    <border>
      <left style="thin">
        <color rgb="FF66FFCC"/>
      </left>
      <right style="thin">
        <color rgb="FF66FFCC"/>
      </right>
      <top style="thin">
        <color rgb="FF92D050"/>
      </top>
      <bottom/>
      <diagonal/>
    </border>
    <border>
      <left style="medium">
        <color rgb="FF66FFCC"/>
      </left>
      <right/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/>
      <bottom/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21FFB5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medium">
        <color rgb="FF21FFB5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/>
      <top style="thin">
        <color rgb="FF92D050"/>
      </top>
      <bottom/>
      <diagonal/>
    </border>
    <border>
      <left style="thin">
        <color rgb="FF66FFCC"/>
      </left>
      <right/>
      <top style="thin">
        <color rgb="FF92D050"/>
      </top>
      <bottom/>
      <diagonal/>
    </border>
    <border>
      <left style="thin">
        <color rgb="FF66FFCC"/>
      </left>
      <right style="medium">
        <color rgb="FF66FFCC"/>
      </right>
      <top style="thin">
        <color rgb="FF92D050"/>
      </top>
      <bottom/>
      <diagonal/>
    </border>
    <border>
      <left style="medium">
        <color rgb="FF21FFB5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medium">
        <color rgb="FF21FFB5"/>
      </top>
      <bottom style="thin">
        <color theme="6"/>
      </bottom>
      <diagonal/>
    </border>
    <border>
      <left/>
      <right style="medium">
        <color rgb="FF21FFB5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21FFB5"/>
      </left>
      <right/>
      <top style="medium">
        <color rgb="FF21FFB5"/>
      </top>
      <bottom style="medium">
        <color rgb="FF21FFB5"/>
      </bottom>
      <diagonal/>
    </border>
    <border>
      <left/>
      <right/>
      <top/>
      <bottom style="medium">
        <color rgb="FF21FFB5"/>
      </bottom>
      <diagonal/>
    </border>
    <border>
      <left style="medium">
        <color rgb="FF66FFCC"/>
      </left>
      <right/>
      <top style="medium">
        <color rgb="FF21FFB5"/>
      </top>
      <bottom style="thin">
        <color rgb="FF66FFCC"/>
      </bottom>
      <diagonal/>
    </border>
    <border>
      <left/>
      <right style="thin">
        <color rgb="FF66FFCC"/>
      </right>
      <top style="medium">
        <color rgb="FF21FFB5"/>
      </top>
      <bottom style="thin">
        <color rgb="FF66FFCC"/>
      </bottom>
      <diagonal/>
    </border>
    <border>
      <left style="medium">
        <color rgb="FF21FFB5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21FFB5"/>
      </bottom>
      <diagonal/>
    </border>
    <border>
      <left/>
      <right style="medium">
        <color rgb="FF21FFB5"/>
      </right>
      <top style="thin">
        <color theme="6"/>
      </top>
      <bottom style="medium">
        <color rgb="FF21FFB5"/>
      </bottom>
      <diagonal/>
    </border>
    <border>
      <left style="thin">
        <color rgb="FF00FF99"/>
      </left>
      <right style="thin">
        <color rgb="FF00FF99"/>
      </right>
      <top style="medium">
        <color rgb="FF21FFB5"/>
      </top>
      <bottom style="medium">
        <color rgb="FF21FFB5"/>
      </bottom>
      <diagonal/>
    </border>
    <border>
      <left style="thin">
        <color rgb="FF00FF99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n">
        <color rgb="FF66FFCC"/>
      </left>
      <right style="medium">
        <color rgb="FF21FFB5"/>
      </right>
      <top/>
      <bottom/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thick">
        <color rgb="FF21FFB5"/>
      </left>
      <right style="medium">
        <color rgb="FF21FFB5"/>
      </right>
      <top style="thick">
        <color rgb="FF21FFB5"/>
      </top>
      <bottom/>
      <diagonal/>
    </border>
    <border>
      <left/>
      <right/>
      <top style="thick">
        <color rgb="FF21FFB5"/>
      </top>
      <bottom style="medium">
        <color rgb="FF21FFB5"/>
      </bottom>
      <diagonal/>
    </border>
    <border>
      <left/>
      <right style="medium">
        <color rgb="FF21FFB5"/>
      </right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/>
      <top style="thick">
        <color rgb="FF21FFB5"/>
      </top>
      <bottom style="medium">
        <color rgb="FF21FFB5"/>
      </bottom>
      <diagonal/>
    </border>
    <border>
      <left style="medium">
        <color rgb="FF21FFB5"/>
      </left>
      <right style="thick">
        <color rgb="FF21FFB5"/>
      </right>
      <top style="thick">
        <color rgb="FF21FFB5"/>
      </top>
      <bottom/>
      <diagonal/>
    </border>
    <border>
      <left style="thick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thick">
        <color rgb="FF21FFB5"/>
      </right>
      <top/>
      <bottom/>
      <diagonal/>
    </border>
    <border>
      <left style="thick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ck">
        <color rgb="FF21FFB5"/>
      </left>
      <right style="medium">
        <color rgb="FF66FFCC"/>
      </right>
      <top style="thin">
        <color theme="6"/>
      </top>
      <bottom/>
      <diagonal/>
    </border>
    <border>
      <left style="thick">
        <color rgb="FF21FFB5"/>
      </left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 style="thick">
        <color rgb="FF21FFB5"/>
      </left>
      <right style="medium">
        <color rgb="FF66FFCC"/>
      </right>
      <top/>
      <bottom/>
      <diagonal/>
    </border>
    <border>
      <left style="thick">
        <color rgb="FF21FFB5"/>
      </left>
      <right style="medium">
        <color rgb="FF66FFCC"/>
      </right>
      <top style="medium">
        <color rgb="FF00FF99"/>
      </top>
      <bottom style="thick">
        <color rgb="FF21FFB5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 style="thick">
        <color rgb="FF21FFB5"/>
      </bottom>
      <diagonal/>
    </border>
    <border>
      <left style="medium">
        <color rgb="FF21FFB5"/>
      </left>
      <right style="thick">
        <color rgb="FF21FFB5"/>
      </right>
      <top/>
      <bottom style="thick">
        <color rgb="FF21FFB5"/>
      </bottom>
      <diagonal/>
    </border>
    <border>
      <left/>
      <right style="medium">
        <color rgb="FF21FFB5"/>
      </right>
      <top style="medium">
        <color rgb="FF21FFB5"/>
      </top>
      <bottom style="medium">
        <color rgb="FF21FFB5"/>
      </bottom>
      <diagonal/>
    </border>
    <border>
      <left/>
      <right/>
      <top style="medium">
        <color rgb="FF21FFB5"/>
      </top>
      <bottom style="medium">
        <color rgb="FF21FFB5"/>
      </bottom>
      <diagonal/>
    </border>
    <border>
      <left style="medium">
        <color rgb="FF21FFB5"/>
      </left>
      <right/>
      <top/>
      <bottom/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/>
      <top style="medium">
        <color rgb="FF21FFB5"/>
      </top>
      <bottom/>
      <diagonal/>
    </border>
    <border>
      <left/>
      <right style="thin">
        <color rgb="FF92D050"/>
      </right>
      <top style="medium">
        <color rgb="FF21FFB5"/>
      </top>
      <bottom style="medium">
        <color rgb="FF21FFB5"/>
      </bottom>
      <diagonal/>
    </border>
    <border>
      <left/>
      <right/>
      <top/>
      <bottom style="thin">
        <color theme="6"/>
      </bottom>
      <diagonal/>
    </border>
    <border>
      <left/>
      <right/>
      <top style="thick">
        <color rgb="FF21FFB5"/>
      </top>
      <bottom/>
      <diagonal/>
    </border>
    <border>
      <left/>
      <right style="medium">
        <color rgb="FF66FFCC"/>
      </right>
      <top/>
      <bottom style="thin">
        <color theme="6"/>
      </bottom>
      <diagonal/>
    </border>
    <border>
      <left style="medium">
        <color rgb="FF21FFB5"/>
      </left>
      <right/>
      <top style="thin">
        <color rgb="FF92D050"/>
      </top>
      <bottom style="thin">
        <color rgb="FF92D050"/>
      </bottom>
      <diagonal/>
    </border>
  </borders>
  <cellStyleXfs count="146">
    <xf numFmtId="0" fontId="0" fillId="0" borderId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8" fillId="0" borderId="0">
      <alignment horizontal="center"/>
    </xf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" fillId="0" borderId="0"/>
    <xf numFmtId="0" fontId="24" fillId="0" borderId="0"/>
    <xf numFmtId="0" fontId="25" fillId="0" borderId="0" applyNumberFormat="0" applyFill="0" applyBorder="0" applyAlignment="0" applyProtection="0"/>
    <xf numFmtId="0" fontId="26" fillId="0" borderId="22" applyNumberFormat="0" applyFill="0" applyAlignment="0" applyProtection="0"/>
    <xf numFmtId="0" fontId="27" fillId="0" borderId="23" applyNumberFormat="0" applyFill="0" applyAlignment="0" applyProtection="0"/>
    <xf numFmtId="0" fontId="28" fillId="0" borderId="24" applyNumberFormat="0" applyFill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0" fillId="7" borderId="0" applyNumberFormat="0" applyBorder="0" applyAlignment="0" applyProtection="0"/>
    <xf numFmtId="0" fontId="31" fillId="8" borderId="0" applyNumberFormat="0" applyBorder="0" applyAlignment="0" applyProtection="0"/>
    <xf numFmtId="0" fontId="32" fillId="9" borderId="25" applyNumberFormat="0" applyAlignment="0" applyProtection="0"/>
    <xf numFmtId="0" fontId="33" fillId="10" borderId="26" applyNumberFormat="0" applyAlignment="0" applyProtection="0"/>
    <xf numFmtId="0" fontId="34" fillId="10" borderId="25" applyNumberFormat="0" applyAlignment="0" applyProtection="0"/>
    <xf numFmtId="0" fontId="35" fillId="0" borderId="27" applyNumberFormat="0" applyFill="0" applyAlignment="0" applyProtection="0"/>
    <xf numFmtId="0" fontId="36" fillId="11" borderId="28" applyNumberFormat="0" applyAlignment="0" applyProtection="0"/>
    <xf numFmtId="0" fontId="37" fillId="0" borderId="0" applyNumberFormat="0" applyFill="0" applyBorder="0" applyAlignment="0" applyProtection="0"/>
    <xf numFmtId="0" fontId="24" fillId="12" borderId="29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30" applyNumberFormat="0" applyFill="0" applyAlignment="0" applyProtection="0"/>
    <xf numFmtId="0" fontId="40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40" fillId="16" borderId="0" applyNumberFormat="0" applyBorder="0" applyAlignment="0" applyProtection="0"/>
    <xf numFmtId="0" fontId="40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40" fillId="20" borderId="0" applyNumberFormat="0" applyBorder="0" applyAlignment="0" applyProtection="0"/>
    <xf numFmtId="0" fontId="40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24" fillId="30" borderId="0" applyNumberFormat="0" applyBorder="0" applyAlignment="0" applyProtection="0"/>
    <xf numFmtId="0" fontId="24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24" fillId="34" borderId="0" applyNumberFormat="0" applyBorder="0" applyAlignment="0" applyProtection="0"/>
    <xf numFmtId="0" fontId="24" fillId="35" borderId="0" applyNumberFormat="0" applyBorder="0" applyAlignment="0" applyProtection="0"/>
    <xf numFmtId="0" fontId="40" fillId="36" borderId="0" applyNumberFormat="0" applyBorder="0" applyAlignment="0" applyProtection="0"/>
    <xf numFmtId="0" fontId="4" fillId="0" borderId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50" fillId="0" borderId="24" applyNumberFormat="0" applyFill="0" applyAlignment="0" applyProtection="0"/>
    <xf numFmtId="0" fontId="50" fillId="0" borderId="0" applyNumberFormat="0" applyFill="0" applyBorder="0" applyAlignment="0" applyProtection="0"/>
    <xf numFmtId="0" fontId="51" fillId="6" borderId="0" applyNumberFormat="0" applyBorder="0" applyAlignment="0" applyProtection="0"/>
    <xf numFmtId="0" fontId="52" fillId="7" borderId="0" applyNumberFormat="0" applyBorder="0" applyAlignment="0" applyProtection="0"/>
    <xf numFmtId="0" fontId="53" fillId="8" borderId="0" applyNumberFormat="0" applyBorder="0" applyAlignment="0" applyProtection="0"/>
    <xf numFmtId="0" fontId="54" fillId="9" borderId="25" applyNumberFormat="0" applyAlignment="0" applyProtection="0"/>
    <xf numFmtId="0" fontId="55" fillId="10" borderId="26" applyNumberFormat="0" applyAlignment="0" applyProtection="0"/>
    <xf numFmtId="0" fontId="56" fillId="10" borderId="25" applyNumberFormat="0" applyAlignment="0" applyProtection="0"/>
    <xf numFmtId="0" fontId="57" fillId="0" borderId="27" applyNumberFormat="0" applyFill="0" applyAlignment="0" applyProtection="0"/>
    <xf numFmtId="0" fontId="58" fillId="11" borderId="28" applyNumberFormat="0" applyAlignment="0" applyProtection="0"/>
    <xf numFmtId="0" fontId="59" fillId="0" borderId="0" applyNumberFormat="0" applyFill="0" applyBorder="0" applyAlignment="0" applyProtection="0"/>
    <xf numFmtId="0" fontId="4" fillId="12" borderId="29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30" applyNumberFormat="0" applyFill="0" applyAlignment="0" applyProtection="0"/>
    <xf numFmtId="0" fontId="62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62" fillId="16" borderId="0" applyNumberFormat="0" applyBorder="0" applyAlignment="0" applyProtection="0"/>
    <xf numFmtId="0" fontId="62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62" fillId="24" borderId="0" applyNumberFormat="0" applyBorder="0" applyAlignment="0" applyProtection="0"/>
    <xf numFmtId="0" fontId="62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62" fillId="28" borderId="0" applyNumberFormat="0" applyBorder="0" applyAlignment="0" applyProtection="0"/>
    <xf numFmtId="0" fontId="62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62" fillId="32" borderId="0" applyNumberFormat="0" applyBorder="0" applyAlignment="0" applyProtection="0"/>
    <xf numFmtId="0" fontId="62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62" fillId="36" borderId="0" applyNumberFormat="0" applyBorder="0" applyAlignment="0" applyProtection="0"/>
    <xf numFmtId="0" fontId="3" fillId="0" borderId="0"/>
    <xf numFmtId="0" fontId="3" fillId="12" borderId="29" applyNumberFormat="0" applyFont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2" fillId="0" borderId="0"/>
    <xf numFmtId="0" fontId="2" fillId="12" borderId="29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1" fillId="0" borderId="0"/>
    <xf numFmtId="0" fontId="1" fillId="12" borderId="29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207">
    <xf numFmtId="0" fontId="0" fillId="0" borderId="0" xfId="0"/>
    <xf numFmtId="0" fontId="17" fillId="5" borderId="11" xfId="1" applyFont="1" applyFill="1" applyBorder="1" applyAlignment="1">
      <alignment horizontal="center" vertical="center" wrapText="1" readingOrder="2"/>
    </xf>
    <xf numFmtId="0" fontId="17" fillId="5" borderId="12" xfId="1" applyFont="1" applyFill="1" applyBorder="1" applyAlignment="1">
      <alignment horizontal="center" vertical="center" wrapText="1" readingOrder="2"/>
    </xf>
    <xf numFmtId="0" fontId="17" fillId="5" borderId="13" xfId="1" applyFont="1" applyFill="1" applyBorder="1" applyAlignment="1">
      <alignment horizontal="center" vertical="center" wrapText="1" readingOrder="2"/>
    </xf>
    <xf numFmtId="0" fontId="18" fillId="0" borderId="11" xfId="1" applyFont="1" applyFill="1" applyBorder="1" applyAlignment="1">
      <alignment horizontal="center" vertical="center" wrapText="1" readingOrder="2"/>
    </xf>
    <xf numFmtId="0" fontId="18" fillId="0" borderId="12" xfId="1" applyFont="1" applyFill="1" applyBorder="1" applyAlignment="1">
      <alignment horizontal="center" vertical="center" wrapText="1" readingOrder="2"/>
    </xf>
    <xf numFmtId="0" fontId="18" fillId="0" borderId="13" xfId="1" applyFont="1" applyFill="1" applyBorder="1" applyAlignment="1">
      <alignment horizontal="center" vertical="center" wrapText="1" readingOrder="2"/>
    </xf>
    <xf numFmtId="0" fontId="17" fillId="5" borderId="14" xfId="1" applyFont="1" applyFill="1" applyBorder="1" applyAlignment="1">
      <alignment horizontal="center" vertical="center" wrapText="1" readingOrder="2"/>
    </xf>
    <xf numFmtId="0" fontId="18" fillId="0" borderId="14" xfId="1" applyFont="1" applyFill="1" applyBorder="1" applyAlignment="1">
      <alignment horizontal="center" vertical="center" wrapText="1" readingOrder="2"/>
    </xf>
    <xf numFmtId="0" fontId="17" fillId="5" borderId="16" xfId="1" applyFont="1" applyFill="1" applyBorder="1" applyAlignment="1">
      <alignment horizontal="center" vertical="center" wrapText="1" readingOrder="2"/>
    </xf>
    <xf numFmtId="0" fontId="18" fillId="0" borderId="16" xfId="1" applyFont="1" applyFill="1" applyBorder="1" applyAlignment="1">
      <alignment horizontal="center" vertical="center" wrapText="1" readingOrder="2"/>
    </xf>
    <xf numFmtId="0" fontId="22" fillId="2" borderId="2" xfId="1" applyFont="1" applyFill="1" applyBorder="1" applyAlignment="1">
      <alignment horizontal="center" vertical="center" wrapText="1" readingOrder="2"/>
    </xf>
    <xf numFmtId="0" fontId="22" fillId="2" borderId="9" xfId="1" applyFont="1" applyFill="1" applyBorder="1" applyAlignment="1">
      <alignment horizontal="center" vertical="center" wrapText="1" readingOrder="2"/>
    </xf>
    <xf numFmtId="168" fontId="0" fillId="0" borderId="0" xfId="0" applyNumberFormat="1"/>
    <xf numFmtId="1" fontId="0" fillId="0" borderId="0" xfId="0" applyNumberFormat="1"/>
    <xf numFmtId="1" fontId="20" fillId="2" borderId="19" xfId="1" applyNumberFormat="1" applyFont="1" applyFill="1" applyBorder="1" applyAlignment="1">
      <alignment horizontal="center" vertical="center" wrapText="1" readingOrder="2"/>
    </xf>
    <xf numFmtId="1" fontId="20" fillId="5" borderId="19" xfId="1" applyNumberFormat="1" applyFont="1" applyFill="1" applyBorder="1" applyAlignment="1">
      <alignment horizontal="center" vertical="center" wrapText="1" readingOrder="2"/>
    </xf>
    <xf numFmtId="169" fontId="0" fillId="0" borderId="0" xfId="0" applyNumberFormat="1"/>
    <xf numFmtId="0" fontId="21" fillId="2" borderId="42" xfId="0" applyFont="1" applyFill="1" applyBorder="1" applyAlignment="1">
      <alignment horizontal="center" vertical="center"/>
    </xf>
    <xf numFmtId="0" fontId="21" fillId="2" borderId="43" xfId="0" applyFont="1" applyFill="1" applyBorder="1" applyAlignment="1">
      <alignment horizontal="center" vertical="center"/>
    </xf>
    <xf numFmtId="0" fontId="21" fillId="2" borderId="46" xfId="0" applyFont="1" applyFill="1" applyBorder="1" applyAlignment="1">
      <alignment horizontal="center" vertical="center"/>
    </xf>
    <xf numFmtId="1" fontId="20" fillId="5" borderId="44" xfId="1" applyNumberFormat="1" applyFont="1" applyFill="1" applyBorder="1" applyAlignment="1">
      <alignment horizontal="center" vertical="center" wrapText="1" readingOrder="2"/>
    </xf>
    <xf numFmtId="1" fontId="20" fillId="5" borderId="45" xfId="1" applyNumberFormat="1" applyFont="1" applyFill="1" applyBorder="1" applyAlignment="1">
      <alignment horizontal="center" vertical="center" wrapText="1" readingOrder="2"/>
    </xf>
    <xf numFmtId="1" fontId="20" fillId="2" borderId="44" xfId="1" applyNumberFormat="1" applyFont="1" applyFill="1" applyBorder="1" applyAlignment="1">
      <alignment horizontal="center" vertical="center" wrapText="1" readingOrder="2"/>
    </xf>
    <xf numFmtId="1" fontId="20" fillId="2" borderId="45" xfId="1" applyNumberFormat="1" applyFont="1" applyFill="1" applyBorder="1" applyAlignment="1">
      <alignment horizontal="center" vertical="center" wrapText="1" readingOrder="2"/>
    </xf>
    <xf numFmtId="1" fontId="20" fillId="37" borderId="31" xfId="1" applyNumberFormat="1" applyFont="1" applyFill="1" applyBorder="1" applyAlignment="1">
      <alignment horizontal="center" vertical="center" wrapText="1"/>
    </xf>
    <xf numFmtId="0" fontId="23" fillId="37" borderId="31" xfId="1" applyFont="1" applyFill="1" applyBorder="1" applyAlignment="1">
      <alignment horizontal="center" vertical="center" wrapText="1" readingOrder="2"/>
    </xf>
    <xf numFmtId="0" fontId="17" fillId="3" borderId="54" xfId="1" applyFont="1" applyFill="1" applyBorder="1" applyAlignment="1">
      <alignment vertical="center" wrapText="1" readingOrder="2"/>
    </xf>
    <xf numFmtId="0" fontId="17" fillId="3" borderId="2" xfId="1" applyFont="1" applyFill="1" applyBorder="1" applyAlignment="1">
      <alignment vertical="center" wrapText="1" readingOrder="2"/>
    </xf>
    <xf numFmtId="0" fontId="18" fillId="0" borderId="56" xfId="1" applyFont="1" applyFill="1" applyBorder="1" applyAlignment="1">
      <alignment horizontal="center" vertical="center" wrapText="1" readingOrder="2"/>
    </xf>
    <xf numFmtId="0" fontId="19" fillId="3" borderId="55" xfId="1" applyFont="1" applyFill="1" applyBorder="1" applyAlignment="1">
      <alignment horizontal="center" vertical="center" wrapText="1" readingOrder="2"/>
    </xf>
    <xf numFmtId="0" fontId="13" fillId="4" borderId="57" xfId="1" applyFont="1" applyFill="1" applyBorder="1" applyAlignment="1">
      <alignment horizontal="center" vertical="center" wrapText="1"/>
    </xf>
    <xf numFmtId="0" fontId="17" fillId="5" borderId="58" xfId="1" applyFont="1" applyFill="1" applyBorder="1" applyAlignment="1">
      <alignment horizontal="center" vertical="center" wrapText="1" readingOrder="2"/>
    </xf>
    <xf numFmtId="0" fontId="18" fillId="0" borderId="58" xfId="1" applyFont="1" applyFill="1" applyBorder="1" applyAlignment="1">
      <alignment horizontal="center" vertical="center" wrapText="1" readingOrder="2"/>
    </xf>
    <xf numFmtId="0" fontId="11" fillId="5" borderId="62" xfId="1" applyFont="1" applyFill="1" applyBorder="1" applyAlignment="1">
      <alignment horizontal="center" vertical="center" wrapText="1" readingOrder="2"/>
    </xf>
    <xf numFmtId="0" fontId="11" fillId="2" borderId="62" xfId="1" applyFont="1" applyFill="1" applyBorder="1" applyAlignment="1">
      <alignment horizontal="center" vertical="center" wrapText="1" readingOrder="2"/>
    </xf>
    <xf numFmtId="0" fontId="15" fillId="37" borderId="31" xfId="1" applyFont="1" applyFill="1" applyBorder="1" applyAlignment="1">
      <alignment horizontal="center" vertical="center" wrapText="1"/>
    </xf>
    <xf numFmtId="0" fontId="11" fillId="4" borderId="31" xfId="1" applyFont="1" applyFill="1" applyBorder="1" applyAlignment="1">
      <alignment horizontal="center" vertical="center"/>
    </xf>
    <xf numFmtId="1" fontId="20" fillId="4" borderId="31" xfId="1" applyNumberFormat="1" applyFont="1" applyFill="1" applyBorder="1" applyAlignment="1">
      <alignment horizontal="center" vertical="center"/>
    </xf>
    <xf numFmtId="0" fontId="17" fillId="5" borderId="66" xfId="1" applyFont="1" applyFill="1" applyBorder="1" applyAlignment="1">
      <alignment horizontal="center" vertical="center" wrapText="1" readingOrder="2"/>
    </xf>
    <xf numFmtId="0" fontId="17" fillId="5" borderId="67" xfId="1" applyFont="1" applyFill="1" applyBorder="1" applyAlignment="1">
      <alignment horizontal="center" vertical="center" wrapText="1" readingOrder="2"/>
    </xf>
    <xf numFmtId="0" fontId="17" fillId="5" borderId="68" xfId="1" applyFont="1" applyFill="1" applyBorder="1" applyAlignment="1">
      <alignment horizontal="center" vertical="center" wrapText="1" readingOrder="2"/>
    </xf>
    <xf numFmtId="0" fontId="18" fillId="0" borderId="69" xfId="1" applyFont="1" applyFill="1" applyBorder="1" applyAlignment="1">
      <alignment horizontal="center" vertical="center" wrapText="1" readingOrder="2"/>
    </xf>
    <xf numFmtId="0" fontId="16" fillId="5" borderId="70" xfId="1" applyFont="1" applyFill="1" applyBorder="1" applyAlignment="1">
      <alignment horizontal="center" vertical="center" wrapText="1" readingOrder="2"/>
    </xf>
    <xf numFmtId="0" fontId="16" fillId="0" borderId="71" xfId="1" applyFont="1" applyFill="1" applyBorder="1" applyAlignment="1">
      <alignment horizontal="center" vertical="center" wrapText="1" readingOrder="2"/>
    </xf>
    <xf numFmtId="0" fontId="0" fillId="0" borderId="0" xfId="0" applyAlignment="1">
      <alignment vertical="center"/>
    </xf>
    <xf numFmtId="0" fontId="23" fillId="37" borderId="61" xfId="1" applyFont="1" applyFill="1" applyBorder="1" applyAlignment="1">
      <alignment horizontal="center" vertical="center" wrapText="1" readingOrder="2"/>
    </xf>
    <xf numFmtId="0" fontId="17" fillId="5" borderId="56" xfId="1" applyFont="1" applyFill="1" applyBorder="1" applyAlignment="1">
      <alignment horizontal="center" vertical="center" wrapText="1" readingOrder="2"/>
    </xf>
    <xf numFmtId="0" fontId="17" fillId="5" borderId="69" xfId="1" applyFont="1" applyFill="1" applyBorder="1" applyAlignment="1">
      <alignment horizontal="center" vertical="center" wrapText="1" readingOrder="2"/>
    </xf>
    <xf numFmtId="0" fontId="17" fillId="5" borderId="76" xfId="1" applyFont="1" applyFill="1" applyBorder="1" applyAlignment="1">
      <alignment horizontal="center" vertical="center" wrapText="1" readingOrder="2"/>
    </xf>
    <xf numFmtId="0" fontId="17" fillId="5" borderId="77" xfId="1" applyFont="1" applyFill="1" applyBorder="1" applyAlignment="1">
      <alignment horizontal="center" vertical="center" wrapText="1" readingOrder="2"/>
    </xf>
    <xf numFmtId="0" fontId="17" fillId="5" borderId="78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79" xfId="1" applyFont="1" applyFill="1" applyBorder="1" applyAlignment="1">
      <alignment horizontal="center" vertical="center" wrapText="1" readingOrder="2"/>
    </xf>
    <xf numFmtId="0" fontId="17" fillId="3" borderId="80" xfId="1" applyFont="1" applyFill="1" applyBorder="1" applyAlignment="1">
      <alignment horizontal="center" vertical="center" wrapText="1" readingOrder="2"/>
    </xf>
    <xf numFmtId="0" fontId="17" fillId="3" borderId="0" xfId="1" applyFont="1" applyFill="1" applyBorder="1" applyAlignment="1">
      <alignment vertical="center" wrapText="1" readingOrder="2"/>
    </xf>
    <xf numFmtId="0" fontId="23" fillId="4" borderId="31" xfId="1" applyFont="1" applyFill="1" applyBorder="1" applyAlignment="1">
      <alignment horizontal="center" vertical="center" wrapText="1" readingOrder="2"/>
    </xf>
    <xf numFmtId="0" fontId="17" fillId="3" borderId="31" xfId="1" applyFont="1" applyFill="1" applyBorder="1" applyAlignment="1">
      <alignment horizontal="center" vertical="center" wrapText="1" readingOrder="2"/>
    </xf>
    <xf numFmtId="0" fontId="17" fillId="5" borderId="49" xfId="1" applyFont="1" applyFill="1" applyBorder="1" applyAlignment="1">
      <alignment horizontal="center" vertical="center" wrapText="1" readingOrder="2"/>
    </xf>
    <xf numFmtId="0" fontId="18" fillId="0" borderId="49" xfId="1" applyFont="1" applyFill="1" applyBorder="1" applyAlignment="1">
      <alignment horizontal="center" vertical="center" wrapText="1" readingOrder="2"/>
    </xf>
    <xf numFmtId="0" fontId="16" fillId="5" borderId="91" xfId="1" applyFont="1" applyFill="1" applyBorder="1" applyAlignment="1">
      <alignment horizontal="center" vertical="center" wrapText="1" readingOrder="2"/>
    </xf>
    <xf numFmtId="0" fontId="16" fillId="0" borderId="92" xfId="1" applyFont="1" applyFill="1" applyBorder="1" applyAlignment="1">
      <alignment horizontal="center" vertical="center" wrapText="1" readingOrder="2"/>
    </xf>
    <xf numFmtId="0" fontId="19" fillId="3" borderId="95" xfId="1" applyFont="1" applyFill="1" applyBorder="1" applyAlignment="1">
      <alignment horizontal="center" vertical="center" wrapText="1" readingOrder="2"/>
    </xf>
    <xf numFmtId="0" fontId="13" fillId="4" borderId="96" xfId="1" applyFont="1" applyFill="1" applyBorder="1" applyAlignment="1">
      <alignment horizontal="center" vertical="center" wrapText="1"/>
    </xf>
    <xf numFmtId="0" fontId="23" fillId="4" borderId="97" xfId="1" applyFont="1" applyFill="1" applyBorder="1" applyAlignment="1">
      <alignment horizontal="center" vertical="center" wrapText="1" readingOrder="2"/>
    </xf>
    <xf numFmtId="0" fontId="21" fillId="2" borderId="41" xfId="0" applyFont="1" applyFill="1" applyBorder="1" applyAlignment="1">
      <alignment horizontal="center" vertical="center" wrapText="1"/>
    </xf>
    <xf numFmtId="0" fontId="21" fillId="2" borderId="43" xfId="0" applyFont="1" applyFill="1" applyBorder="1" applyAlignment="1">
      <alignment horizontal="center" vertical="center" wrapText="1"/>
    </xf>
    <xf numFmtId="0" fontId="46" fillId="37" borderId="31" xfId="1" applyFont="1" applyFill="1" applyBorder="1" applyAlignment="1">
      <alignment horizontal="center" vertical="center" wrapText="1"/>
    </xf>
    <xf numFmtId="0" fontId="46" fillId="37" borderId="94" xfId="1" applyFont="1" applyFill="1" applyBorder="1" applyAlignment="1">
      <alignment horizontal="center" vertical="center" wrapText="1"/>
    </xf>
    <xf numFmtId="0" fontId="63" fillId="5" borderId="62" xfId="1" applyFont="1" applyFill="1" applyBorder="1" applyAlignment="1">
      <alignment horizontal="center" vertical="center" wrapText="1" readingOrder="2"/>
    </xf>
    <xf numFmtId="0" fontId="63" fillId="2" borderId="62" xfId="1" applyFont="1" applyFill="1" applyBorder="1" applyAlignment="1">
      <alignment horizontal="center" vertical="center" wrapText="1" readingOrder="2"/>
    </xf>
    <xf numFmtId="0" fontId="17" fillId="5" borderId="102" xfId="1" applyFont="1" applyFill="1" applyBorder="1" applyAlignment="1">
      <alignment horizontal="center" vertical="center" wrapText="1" readingOrder="2"/>
    </xf>
    <xf numFmtId="0" fontId="17" fillId="5" borderId="105" xfId="1" applyFont="1" applyFill="1" applyBorder="1" applyAlignment="1">
      <alignment horizontal="center" vertical="center" wrapText="1" readingOrder="2"/>
    </xf>
    <xf numFmtId="0" fontId="17" fillId="5" borderId="107" xfId="1" applyFont="1" applyFill="1" applyBorder="1" applyAlignment="1">
      <alignment horizontal="center" vertical="center" wrapText="1" readingOrder="2"/>
    </xf>
    <xf numFmtId="2" fontId="20" fillId="5" borderId="44" xfId="1" applyNumberFormat="1" applyFont="1" applyFill="1" applyBorder="1" applyAlignment="1">
      <alignment horizontal="center" vertical="center" wrapText="1" readingOrder="2"/>
    </xf>
    <xf numFmtId="2" fontId="20" fillId="5" borderId="4" xfId="1" applyNumberFormat="1" applyFont="1" applyFill="1" applyBorder="1" applyAlignment="1">
      <alignment horizontal="center" vertical="center" wrapText="1" readingOrder="2"/>
    </xf>
    <xf numFmtId="2" fontId="20" fillId="5" borderId="45" xfId="1" applyNumberFormat="1" applyFont="1" applyFill="1" applyBorder="1" applyAlignment="1">
      <alignment horizontal="center" vertical="center" wrapText="1" readingOrder="2"/>
    </xf>
    <xf numFmtId="2" fontId="20" fillId="2" borderId="44" xfId="1" applyNumberFormat="1" applyFont="1" applyFill="1" applyBorder="1" applyAlignment="1">
      <alignment horizontal="center" vertical="center" wrapText="1" readingOrder="2"/>
    </xf>
    <xf numFmtId="2" fontId="20" fillId="2" borderId="4" xfId="1" applyNumberFormat="1" applyFont="1" applyFill="1" applyBorder="1" applyAlignment="1">
      <alignment horizontal="center" vertical="center" wrapText="1" readingOrder="2"/>
    </xf>
    <xf numFmtId="2" fontId="20" fillId="2" borderId="45" xfId="1" applyNumberFormat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vertical="center"/>
    </xf>
    <xf numFmtId="0" fontId="43" fillId="2" borderId="0" xfId="0" applyFont="1" applyFill="1" applyBorder="1" applyAlignment="1">
      <alignment vertical="center"/>
    </xf>
    <xf numFmtId="0" fontId="41" fillId="2" borderId="73" xfId="0" applyFont="1" applyFill="1" applyBorder="1" applyAlignment="1">
      <alignment vertical="center"/>
    </xf>
    <xf numFmtId="0" fontId="11" fillId="38" borderId="62" xfId="1" applyFont="1" applyFill="1" applyBorder="1" applyAlignment="1">
      <alignment horizontal="center" vertical="center" wrapText="1" readingOrder="2"/>
    </xf>
    <xf numFmtId="1" fontId="20" fillId="38" borderId="19" xfId="1" applyNumberFormat="1" applyFont="1" applyFill="1" applyBorder="1" applyAlignment="1">
      <alignment horizontal="center" vertical="center" wrapText="1" readingOrder="2"/>
    </xf>
    <xf numFmtId="2" fontId="20" fillId="38" borderId="44" xfId="1" applyNumberFormat="1" applyFont="1" applyFill="1" applyBorder="1" applyAlignment="1">
      <alignment horizontal="center" vertical="center" wrapText="1" readingOrder="2"/>
    </xf>
    <xf numFmtId="2" fontId="20" fillId="38" borderId="45" xfId="1" applyNumberFormat="1" applyFont="1" applyFill="1" applyBorder="1" applyAlignment="1">
      <alignment horizontal="center" vertical="center" wrapText="1" readingOrder="2"/>
    </xf>
    <xf numFmtId="2" fontId="20" fillId="38" borderId="4" xfId="1" applyNumberFormat="1" applyFont="1" applyFill="1" applyBorder="1" applyAlignment="1">
      <alignment horizontal="center" vertical="center" wrapText="1" readingOrder="2"/>
    </xf>
    <xf numFmtId="1" fontId="20" fillId="38" borderId="44" xfId="1" applyNumberFormat="1" applyFont="1" applyFill="1" applyBorder="1" applyAlignment="1">
      <alignment horizontal="center" vertical="center" wrapText="1" readingOrder="2"/>
    </xf>
    <xf numFmtId="1" fontId="20" fillId="38" borderId="45" xfId="1" applyNumberFormat="1" applyFont="1" applyFill="1" applyBorder="1" applyAlignment="1">
      <alignment horizontal="center" vertical="center" wrapText="1" readingOrder="2"/>
    </xf>
    <xf numFmtId="0" fontId="18" fillId="39" borderId="12" xfId="1" applyFont="1" applyFill="1" applyBorder="1" applyAlignment="1">
      <alignment horizontal="center" vertical="center" wrapText="1" readingOrder="2"/>
    </xf>
    <xf numFmtId="0" fontId="18" fillId="39" borderId="11" xfId="1" applyFont="1" applyFill="1" applyBorder="1" applyAlignment="1">
      <alignment horizontal="center" vertical="center" wrapText="1" readingOrder="2"/>
    </xf>
    <xf numFmtId="0" fontId="18" fillId="39" borderId="16" xfId="1" applyFont="1" applyFill="1" applyBorder="1" applyAlignment="1">
      <alignment horizontal="center" vertical="center" wrapText="1" readingOrder="2"/>
    </xf>
    <xf numFmtId="0" fontId="16" fillId="39" borderId="91" xfId="1" applyFont="1" applyFill="1" applyBorder="1" applyAlignment="1">
      <alignment horizontal="center" vertical="center" wrapText="1" readingOrder="2"/>
    </xf>
    <xf numFmtId="0" fontId="18" fillId="39" borderId="14" xfId="1" applyFont="1" applyFill="1" applyBorder="1" applyAlignment="1">
      <alignment horizontal="center" vertical="center" wrapText="1" readingOrder="2"/>
    </xf>
    <xf numFmtId="0" fontId="18" fillId="39" borderId="13" xfId="1" applyFont="1" applyFill="1" applyBorder="1" applyAlignment="1">
      <alignment horizontal="center" vertical="center" wrapText="1" readingOrder="2"/>
    </xf>
    <xf numFmtId="0" fontId="17" fillId="39" borderId="49" xfId="1" applyFont="1" applyFill="1" applyBorder="1" applyAlignment="1">
      <alignment horizontal="center" vertical="center" wrapText="1" readingOrder="2"/>
    </xf>
    <xf numFmtId="0" fontId="18" fillId="39" borderId="49" xfId="1" applyFont="1" applyFill="1" applyBorder="1" applyAlignment="1">
      <alignment horizontal="center" vertical="center" wrapText="1" readingOrder="2"/>
    </xf>
    <xf numFmtId="0" fontId="16" fillId="39" borderId="95" xfId="1" applyFont="1" applyFill="1" applyBorder="1" applyAlignment="1">
      <alignment horizontal="center" vertical="center" wrapText="1" readingOrder="2"/>
    </xf>
    <xf numFmtId="0" fontId="17" fillId="39" borderId="50" xfId="1" applyFont="1" applyFill="1" applyBorder="1" applyAlignment="1">
      <alignment horizontal="center" vertical="center" wrapText="1" readingOrder="2"/>
    </xf>
    <xf numFmtId="0" fontId="17" fillId="39" borderId="17" xfId="1" applyFont="1" applyFill="1" applyBorder="1" applyAlignment="1">
      <alignment horizontal="center" vertical="center" wrapText="1" readingOrder="2"/>
    </xf>
    <xf numFmtId="0" fontId="17" fillId="39" borderId="51" xfId="1" applyFont="1" applyFill="1" applyBorder="1" applyAlignment="1">
      <alignment horizontal="center" vertical="center" wrapText="1" readingOrder="2"/>
    </xf>
    <xf numFmtId="0" fontId="17" fillId="39" borderId="52" xfId="1" applyFont="1" applyFill="1" applyBorder="1" applyAlignment="1">
      <alignment horizontal="center" vertical="center" wrapText="1" readingOrder="2"/>
    </xf>
    <xf numFmtId="0" fontId="17" fillId="39" borderId="53" xfId="1" applyFont="1" applyFill="1" applyBorder="1" applyAlignment="1">
      <alignment horizontal="center" vertical="center" wrapText="1" readingOrder="2"/>
    </xf>
    <xf numFmtId="0" fontId="11" fillId="39" borderId="62" xfId="1" applyFont="1" applyFill="1" applyBorder="1" applyAlignment="1">
      <alignment horizontal="center" vertical="center" wrapText="1" readingOrder="2"/>
    </xf>
    <xf numFmtId="1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4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2" fontId="20" fillId="39" borderId="4" xfId="1" applyNumberFormat="1" applyFont="1" applyFill="1" applyBorder="1" applyAlignment="1">
      <alignment horizontal="center" vertical="center" wrapText="1" readingOrder="2"/>
    </xf>
    <xf numFmtId="1" fontId="20" fillId="39" borderId="44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16" fillId="38" borderId="92" xfId="1" applyFont="1" applyFill="1" applyBorder="1" applyAlignment="1">
      <alignment horizontal="center" vertical="center" wrapText="1" readingOrder="2"/>
    </xf>
    <xf numFmtId="0" fontId="18" fillId="38" borderId="12" xfId="1" applyFont="1" applyFill="1" applyBorder="1" applyAlignment="1">
      <alignment horizontal="center" vertical="center" wrapText="1" readingOrder="2"/>
    </xf>
    <xf numFmtId="0" fontId="18" fillId="38" borderId="16" xfId="1" applyFont="1" applyFill="1" applyBorder="1" applyAlignment="1">
      <alignment horizontal="center" vertical="center" wrapText="1" readingOrder="2"/>
    </xf>
    <xf numFmtId="0" fontId="18" fillId="38" borderId="11" xfId="1" applyFont="1" applyFill="1" applyBorder="1" applyAlignment="1">
      <alignment horizontal="center" vertical="center" wrapText="1" readingOrder="2"/>
    </xf>
    <xf numFmtId="0" fontId="18" fillId="38" borderId="14" xfId="1" applyFont="1" applyFill="1" applyBorder="1" applyAlignment="1">
      <alignment horizontal="center" vertical="center" wrapText="1" readingOrder="2"/>
    </xf>
    <xf numFmtId="0" fontId="18" fillId="38" borderId="13" xfId="1" applyFont="1" applyFill="1" applyBorder="1" applyAlignment="1">
      <alignment horizontal="center" vertical="center" wrapText="1" readingOrder="2"/>
    </xf>
    <xf numFmtId="0" fontId="18" fillId="38" borderId="49" xfId="1" applyFont="1" applyFill="1" applyBorder="1" applyAlignment="1">
      <alignment horizontal="center" vertical="center" wrapText="1" readingOrder="2"/>
    </xf>
    <xf numFmtId="0" fontId="16" fillId="38" borderId="91" xfId="1" applyFont="1" applyFill="1" applyBorder="1" applyAlignment="1">
      <alignment horizontal="center" vertical="center" wrapText="1" readingOrder="2"/>
    </xf>
    <xf numFmtId="0" fontId="17" fillId="38" borderId="12" xfId="1" applyFont="1" applyFill="1" applyBorder="1" applyAlignment="1">
      <alignment horizontal="center" vertical="center" wrapText="1" readingOrder="2"/>
    </xf>
    <xf numFmtId="0" fontId="17" fillId="38" borderId="16" xfId="1" applyFont="1" applyFill="1" applyBorder="1" applyAlignment="1">
      <alignment horizontal="center" vertical="center" wrapText="1" readingOrder="2"/>
    </xf>
    <xf numFmtId="0" fontId="17" fillId="38" borderId="11" xfId="1" applyFont="1" applyFill="1" applyBorder="1" applyAlignment="1">
      <alignment horizontal="center" vertical="center" wrapText="1" readingOrder="2"/>
    </xf>
    <xf numFmtId="0" fontId="17" fillId="38" borderId="14" xfId="1" applyFont="1" applyFill="1" applyBorder="1" applyAlignment="1">
      <alignment horizontal="center" vertical="center" wrapText="1" readingOrder="2"/>
    </xf>
    <xf numFmtId="0" fontId="17" fillId="38" borderId="13" xfId="1" applyFont="1" applyFill="1" applyBorder="1" applyAlignment="1">
      <alignment horizontal="center" vertical="center" wrapText="1" readingOrder="2"/>
    </xf>
    <xf numFmtId="0" fontId="16" fillId="38" borderId="93" xfId="1" applyFont="1" applyFill="1" applyBorder="1" applyAlignment="1">
      <alignment horizontal="center" vertical="center" wrapText="1" readingOrder="2"/>
    </xf>
    <xf numFmtId="0" fontId="18" fillId="38" borderId="50" xfId="1" applyFont="1" applyFill="1" applyBorder="1" applyAlignment="1">
      <alignment horizontal="center" vertical="center" wrapText="1" readingOrder="2"/>
    </xf>
    <xf numFmtId="0" fontId="18" fillId="38" borderId="17" xfId="1" applyFont="1" applyFill="1" applyBorder="1" applyAlignment="1">
      <alignment horizontal="center" vertical="center" wrapText="1" readingOrder="2"/>
    </xf>
    <xf numFmtId="0" fontId="18" fillId="38" borderId="51" xfId="1" applyFont="1" applyFill="1" applyBorder="1" applyAlignment="1">
      <alignment horizontal="center" vertical="center" wrapText="1" readingOrder="2"/>
    </xf>
    <xf numFmtId="0" fontId="18" fillId="38" borderId="52" xfId="1" applyFont="1" applyFill="1" applyBorder="1" applyAlignment="1">
      <alignment horizontal="center" vertical="center" wrapText="1" readingOrder="2"/>
    </xf>
    <xf numFmtId="0" fontId="18" fillId="38" borderId="53" xfId="1" applyFont="1" applyFill="1" applyBorder="1" applyAlignment="1">
      <alignment horizontal="center" vertical="center" wrapText="1" readingOrder="2"/>
    </xf>
    <xf numFmtId="0" fontId="17" fillId="38" borderId="49" xfId="1" applyFont="1" applyFill="1" applyBorder="1" applyAlignment="1">
      <alignment horizontal="center" vertical="center" wrapText="1" readingOrder="2"/>
    </xf>
    <xf numFmtId="1" fontId="68" fillId="38" borderId="62" xfId="1" applyNumberFormat="1" applyFont="1" applyFill="1" applyBorder="1" applyAlignment="1">
      <alignment horizontal="center" vertical="center" wrapText="1" readingOrder="2"/>
    </xf>
    <xf numFmtId="0" fontId="9" fillId="0" borderId="59" xfId="0" applyFont="1" applyBorder="1" applyAlignment="1">
      <alignment horizontal="center" vertical="center" textRotation="90"/>
    </xf>
    <xf numFmtId="0" fontId="9" fillId="0" borderId="60" xfId="0" applyFont="1" applyBorder="1" applyAlignment="1">
      <alignment horizontal="center" vertical="center" textRotation="90"/>
    </xf>
    <xf numFmtId="0" fontId="9" fillId="0" borderId="61" xfId="0" applyFont="1" applyBorder="1" applyAlignment="1">
      <alignment horizontal="center" vertical="center" textRotation="90"/>
    </xf>
    <xf numFmtId="0" fontId="42" fillId="2" borderId="59" xfId="1" applyFont="1" applyFill="1" applyBorder="1" applyAlignment="1">
      <alignment horizontal="center" vertical="center" wrapText="1"/>
    </xf>
    <xf numFmtId="0" fontId="10" fillId="2" borderId="61" xfId="1" applyFont="1" applyFill="1" applyBorder="1" applyAlignment="1">
      <alignment horizontal="center" vertical="center" wrapText="1"/>
    </xf>
    <xf numFmtId="0" fontId="10" fillId="2" borderId="47" xfId="1" applyFont="1" applyFill="1" applyBorder="1" applyAlignment="1">
      <alignment horizontal="center" vertical="center" wrapText="1"/>
    </xf>
    <xf numFmtId="0" fontId="10" fillId="2" borderId="48" xfId="1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 wrapText="1"/>
    </xf>
    <xf numFmtId="0" fontId="11" fillId="2" borderId="39" xfId="0" applyFont="1" applyFill="1" applyBorder="1" applyAlignment="1">
      <alignment horizontal="center" vertical="center" wrapText="1"/>
    </xf>
    <xf numFmtId="0" fontId="11" fillId="2" borderId="40" xfId="0" applyFont="1" applyFill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2" fontId="20" fillId="39" borderId="108" xfId="1" applyNumberFormat="1" applyFont="1" applyFill="1" applyBorder="1" applyAlignment="1">
      <alignment horizontal="center" vertical="center" wrapText="1" readingOrder="2"/>
    </xf>
    <xf numFmtId="2" fontId="20" fillId="39" borderId="19" xfId="1" applyNumberFormat="1" applyFont="1" applyFill="1" applyBorder="1" applyAlignment="1">
      <alignment horizontal="center" vertical="center" wrapText="1" readingOrder="2"/>
    </xf>
    <xf numFmtId="2" fontId="20" fillId="39" borderId="45" xfId="1" applyNumberFormat="1" applyFont="1" applyFill="1" applyBorder="1" applyAlignment="1">
      <alignment horizontal="center" vertical="center" wrapText="1" readingOrder="2"/>
    </xf>
    <xf numFmtId="1" fontId="20" fillId="39" borderId="108" xfId="1" applyNumberFormat="1" applyFont="1" applyFill="1" applyBorder="1" applyAlignment="1">
      <alignment horizontal="center" vertical="center" wrapText="1" readingOrder="2"/>
    </xf>
    <xf numFmtId="1" fontId="20" fillId="39" borderId="45" xfId="1" applyNumberFormat="1" applyFont="1" applyFill="1" applyBorder="1" applyAlignment="1">
      <alignment horizontal="center" vertical="center" wrapText="1" readingOrder="2"/>
    </xf>
    <xf numFmtId="0" fontId="64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0" fontId="41" fillId="2" borderId="73" xfId="0" applyFont="1" applyFill="1" applyBorder="1" applyAlignment="1">
      <alignment horizontal="center" vertical="center"/>
    </xf>
    <xf numFmtId="0" fontId="9" fillId="2" borderId="86" xfId="1" applyFont="1" applyFill="1" applyBorder="1" applyAlignment="1">
      <alignment horizontal="center" vertical="center" wrapText="1" readingOrder="2"/>
    </xf>
    <xf numFmtId="0" fontId="9" fillId="2" borderId="84" xfId="1" applyFont="1" applyFill="1" applyBorder="1" applyAlignment="1">
      <alignment horizontal="center" vertical="center" wrapText="1" readingOrder="2"/>
    </xf>
    <xf numFmtId="0" fontId="9" fillId="2" borderId="85" xfId="1" applyFont="1" applyFill="1" applyBorder="1" applyAlignment="1">
      <alignment horizontal="center" vertical="center" wrapText="1" readingOrder="2"/>
    </xf>
    <xf numFmtId="0" fontId="22" fillId="2" borderId="1" xfId="1" applyFont="1" applyFill="1" applyBorder="1" applyAlignment="1">
      <alignment horizontal="center" vertical="center" wrapText="1" readingOrder="2"/>
    </xf>
    <xf numFmtId="0" fontId="22" fillId="2" borderId="3" xfId="1" applyFont="1" applyFill="1" applyBorder="1" applyAlignment="1">
      <alignment horizontal="center" vertical="center" wrapText="1" readingOrder="2"/>
    </xf>
    <xf numFmtId="0" fontId="22" fillId="2" borderId="7" xfId="1" applyFont="1" applyFill="1" applyBorder="1" applyAlignment="1">
      <alignment horizontal="center" vertical="center" wrapText="1" readingOrder="2"/>
    </xf>
    <xf numFmtId="0" fontId="22" fillId="2" borderId="5" xfId="1" applyFont="1" applyFill="1" applyBorder="1" applyAlignment="1">
      <alignment horizontal="center" vertical="center" wrapText="1" readingOrder="2"/>
    </xf>
    <xf numFmtId="0" fontId="17" fillId="3" borderId="72" xfId="1" applyFont="1" applyFill="1" applyBorder="1" applyAlignment="1">
      <alignment horizontal="center" vertical="center" wrapText="1" readingOrder="2"/>
    </xf>
    <xf numFmtId="0" fontId="17" fillId="3" borderId="100" xfId="1" applyFont="1" applyFill="1" applyBorder="1" applyAlignment="1">
      <alignment horizontal="center" vertical="center" wrapText="1" readingOrder="2"/>
    </xf>
    <xf numFmtId="0" fontId="17" fillId="3" borderId="99" xfId="1" applyFont="1" applyFill="1" applyBorder="1" applyAlignment="1">
      <alignment horizontal="center" vertical="center" wrapText="1" readingOrder="2"/>
    </xf>
    <xf numFmtId="0" fontId="9" fillId="2" borderId="106" xfId="1" applyFont="1" applyFill="1" applyBorder="1" applyAlignment="1">
      <alignment horizontal="center" vertical="center" wrapText="1" readingOrder="2"/>
    </xf>
    <xf numFmtId="0" fontId="9" fillId="2" borderId="0" xfId="1" applyFont="1" applyFill="1" applyBorder="1" applyAlignment="1">
      <alignment horizontal="center" vertical="center" wrapText="1" readingOrder="2"/>
    </xf>
    <xf numFmtId="0" fontId="9" fillId="2" borderId="2" xfId="1" applyFont="1" applyFill="1" applyBorder="1" applyAlignment="1">
      <alignment horizontal="center" vertical="center" wrapText="1" readingOrder="2"/>
    </xf>
    <xf numFmtId="0" fontId="22" fillId="2" borderId="8" xfId="1" applyFont="1" applyFill="1" applyBorder="1" applyAlignment="1">
      <alignment horizontal="center" vertical="center" wrapText="1" readingOrder="2"/>
    </xf>
    <xf numFmtId="0" fontId="22" fillId="2" borderId="6" xfId="1" applyFont="1" applyFill="1" applyBorder="1" applyAlignment="1">
      <alignment horizontal="center" vertical="center" wrapText="1" readingOrder="2"/>
    </xf>
    <xf numFmtId="0" fontId="22" fillId="2" borderId="37" xfId="1" applyFont="1" applyFill="1" applyBorder="1" applyAlignment="1">
      <alignment horizontal="center" vertical="center" wrapText="1" readingOrder="2"/>
    </xf>
    <xf numFmtId="0" fontId="22" fillId="2" borderId="18" xfId="1" applyFont="1" applyFill="1" applyBorder="1" applyAlignment="1">
      <alignment horizontal="center" vertical="center" wrapText="1" readingOrder="2"/>
    </xf>
    <xf numFmtId="0" fontId="44" fillId="2" borderId="0" xfId="0" applyFont="1" applyFill="1" applyBorder="1" applyAlignment="1">
      <alignment horizontal="center" vertical="center"/>
    </xf>
    <xf numFmtId="0" fontId="43" fillId="2" borderId="0" xfId="0" applyFont="1" applyFill="1" applyBorder="1" applyAlignment="1">
      <alignment horizontal="center" vertical="center"/>
    </xf>
    <xf numFmtId="0" fontId="9" fillId="2" borderId="59" xfId="1" applyFont="1" applyFill="1" applyBorder="1" applyAlignment="1">
      <alignment horizontal="center" vertical="center" wrapText="1" readingOrder="2"/>
    </xf>
    <xf numFmtId="0" fontId="9" fillId="2" borderId="60" xfId="1" applyFont="1" applyFill="1" applyBorder="1" applyAlignment="1">
      <alignment horizontal="center" vertical="center" wrapText="1" readingOrder="2"/>
    </xf>
    <xf numFmtId="0" fontId="9" fillId="2" borderId="61" xfId="1" applyFont="1" applyFill="1" applyBorder="1" applyAlignment="1">
      <alignment horizontal="center" vertical="center" wrapText="1" readingOrder="2"/>
    </xf>
    <xf numFmtId="0" fontId="22" fillId="2" borderId="74" xfId="1" applyFont="1" applyFill="1" applyBorder="1" applyAlignment="1">
      <alignment horizontal="center" vertical="center" wrapText="1" readingOrder="2"/>
    </xf>
    <xf numFmtId="0" fontId="22" fillId="2" borderId="75" xfId="1" applyFont="1" applyFill="1" applyBorder="1" applyAlignment="1">
      <alignment horizontal="center" vertical="center" wrapText="1" readingOrder="2"/>
    </xf>
    <xf numFmtId="0" fontId="22" fillId="2" borderId="81" xfId="1" applyFont="1" applyFill="1" applyBorder="1" applyAlignment="1">
      <alignment horizontal="center" vertical="center" wrapText="1" readingOrder="2"/>
    </xf>
    <xf numFmtId="0" fontId="22" fillId="2" borderId="82" xfId="1" applyFont="1" applyFill="1" applyBorder="1" applyAlignment="1">
      <alignment horizontal="center" vertical="center" wrapText="1" readingOrder="2"/>
    </xf>
    <xf numFmtId="0" fontId="14" fillId="2" borderId="6" xfId="1" applyFont="1" applyFill="1" applyBorder="1" applyAlignment="1">
      <alignment horizontal="center" vertical="center" wrapText="1" readingOrder="2"/>
    </xf>
    <xf numFmtId="0" fontId="14" fillId="2" borderId="18" xfId="1" applyFont="1" applyFill="1" applyBorder="1" applyAlignment="1">
      <alignment horizontal="center" vertical="center" wrapText="1" readingOrder="2"/>
    </xf>
    <xf numFmtId="0" fontId="22" fillId="2" borderId="10" xfId="1" applyFont="1" applyFill="1" applyBorder="1" applyAlignment="1">
      <alignment horizontal="center" vertical="center" wrapText="1" readingOrder="2"/>
    </xf>
    <xf numFmtId="0" fontId="14" fillId="2" borderId="15" xfId="1" applyFont="1" applyFill="1" applyBorder="1" applyAlignment="1">
      <alignment horizontal="center" vertical="center" wrapText="1" readingOrder="2"/>
    </xf>
    <xf numFmtId="0" fontId="14" fillId="2" borderId="3" xfId="1" applyFont="1" applyFill="1" applyBorder="1" applyAlignment="1">
      <alignment horizontal="center" vertical="center" wrapText="1" readingOrder="2"/>
    </xf>
    <xf numFmtId="0" fontId="14" fillId="2" borderId="5" xfId="1" applyFont="1" applyFill="1" applyBorder="1" applyAlignment="1">
      <alignment horizontal="center" vertical="center" wrapText="1" readingOrder="2"/>
    </xf>
    <xf numFmtId="0" fontId="45" fillId="2" borderId="83" xfId="1" applyFont="1" applyFill="1" applyBorder="1" applyAlignment="1">
      <alignment horizontal="center" vertical="center" wrapText="1" readingOrder="2"/>
    </xf>
    <xf numFmtId="0" fontId="45" fillId="2" borderId="88" xfId="1" applyFont="1" applyFill="1" applyBorder="1" applyAlignment="1">
      <alignment horizontal="center" vertical="center" wrapText="1" readingOrder="2"/>
    </xf>
    <xf numFmtId="0" fontId="45" fillId="2" borderId="90" xfId="1" applyFont="1" applyFill="1" applyBorder="1" applyAlignment="1">
      <alignment horizontal="center" vertical="center" wrapText="1" readingOrder="2"/>
    </xf>
    <xf numFmtId="0" fontId="9" fillId="0" borderId="87" xfId="0" applyFont="1" applyBorder="1" applyAlignment="1">
      <alignment horizontal="center" vertical="center" textRotation="90"/>
    </xf>
    <xf numFmtId="0" fontId="9" fillId="0" borderId="89" xfId="0" applyFont="1" applyBorder="1" applyAlignment="1">
      <alignment horizontal="center" vertical="center" textRotation="90"/>
    </xf>
    <xf numFmtId="0" fontId="9" fillId="0" borderId="98" xfId="0" applyFont="1" applyBorder="1" applyAlignment="1">
      <alignment horizontal="center" vertical="center" textRotation="90"/>
    </xf>
    <xf numFmtId="0" fontId="22" fillId="2" borderId="20" xfId="1" applyFont="1" applyFill="1" applyBorder="1" applyAlignment="1">
      <alignment horizontal="center" vertical="center" wrapText="1" readingOrder="2"/>
    </xf>
    <xf numFmtId="0" fontId="22" fillId="2" borderId="21" xfId="1" applyFont="1" applyFill="1" applyBorder="1" applyAlignment="1">
      <alignment horizontal="center" vertical="center" wrapText="1" readingOrder="2"/>
    </xf>
    <xf numFmtId="0" fontId="22" fillId="2" borderId="35" xfId="1" applyFont="1" applyFill="1" applyBorder="1" applyAlignment="1">
      <alignment horizontal="center" vertical="center" wrapText="1" readingOrder="2"/>
    </xf>
    <xf numFmtId="0" fontId="22" fillId="2" borderId="36" xfId="1" applyFont="1" applyFill="1" applyBorder="1" applyAlignment="1">
      <alignment horizontal="center" vertical="center" wrapText="1" readingOrder="2"/>
    </xf>
    <xf numFmtId="0" fontId="14" fillId="2" borderId="65" xfId="1" applyFont="1" applyFill="1" applyBorder="1" applyAlignment="1">
      <alignment horizontal="center" vertical="center" wrapText="1" readingOrder="2"/>
    </xf>
    <xf numFmtId="0" fontId="9" fillId="2" borderId="32" xfId="1" applyFont="1" applyFill="1" applyBorder="1" applyAlignment="1">
      <alignment horizontal="center" vertical="center" wrapText="1" readingOrder="2"/>
    </xf>
    <xf numFmtId="0" fontId="9" fillId="2" borderId="33" xfId="1" applyFont="1" applyFill="1" applyBorder="1" applyAlignment="1">
      <alignment horizontal="center" vertical="center" wrapText="1" readingOrder="2"/>
    </xf>
    <xf numFmtId="0" fontId="9" fillId="2" borderId="34" xfId="1" applyFont="1" applyFill="1" applyBorder="1" applyAlignment="1">
      <alignment horizontal="center" vertical="center" wrapText="1" readingOrder="2"/>
    </xf>
    <xf numFmtId="0" fontId="45" fillId="2" borderId="47" xfId="1" applyFont="1" applyFill="1" applyBorder="1" applyAlignment="1">
      <alignment horizontal="center" vertical="center" wrapText="1" readingOrder="2"/>
    </xf>
    <xf numFmtId="0" fontId="45" fillId="2" borderId="101" xfId="1" applyFont="1" applyFill="1" applyBorder="1" applyAlignment="1">
      <alignment horizontal="center" vertical="center" wrapText="1" readingOrder="2"/>
    </xf>
    <xf numFmtId="0" fontId="45" fillId="2" borderId="48" xfId="1" applyFont="1" applyFill="1" applyBorder="1" applyAlignment="1">
      <alignment horizontal="center" vertical="center" wrapText="1" readingOrder="2"/>
    </xf>
    <xf numFmtId="0" fontId="14" fillId="2" borderId="52" xfId="1" applyFont="1" applyFill="1" applyBorder="1" applyAlignment="1">
      <alignment horizontal="center" vertical="center" wrapText="1" readingOrder="2"/>
    </xf>
    <xf numFmtId="0" fontId="14" fillId="2" borderId="63" xfId="1" applyFont="1" applyFill="1" applyBorder="1" applyAlignment="1">
      <alignment horizontal="center" vertical="center" wrapText="1" readingOrder="2"/>
    </xf>
    <xf numFmtId="0" fontId="14" fillId="2" borderId="64" xfId="1" applyFont="1" applyFill="1" applyBorder="1" applyAlignment="1">
      <alignment horizontal="center" vertical="center" wrapText="1" readingOrder="2"/>
    </xf>
    <xf numFmtId="0" fontId="14" fillId="2" borderId="53" xfId="1" applyFont="1" applyFill="1" applyBorder="1" applyAlignment="1">
      <alignment horizontal="center" vertical="center" wrapText="1" readingOrder="2"/>
    </xf>
    <xf numFmtId="0" fontId="9" fillId="2" borderId="103" xfId="1" applyFont="1" applyFill="1" applyBorder="1" applyAlignment="1">
      <alignment horizontal="center" vertical="center" wrapText="1" readingOrder="2"/>
    </xf>
    <xf numFmtId="0" fontId="9" fillId="2" borderId="104" xfId="1" applyFont="1" applyFill="1" applyBorder="1" applyAlignment="1">
      <alignment horizontal="center" vertical="center" wrapText="1" readingOrder="2"/>
    </xf>
  </cellXfs>
  <cellStyles count="146">
    <cellStyle name="20% - Accent1" xfId="39" builtinId="30" customBuiltin="1"/>
    <cellStyle name="20% - Accent1 2" xfId="81"/>
    <cellStyle name="20% - Accent1 3" xfId="106"/>
    <cellStyle name="20% - Accent1 4" xfId="120"/>
    <cellStyle name="20% - Accent1 5" xfId="134"/>
    <cellStyle name="20% - Accent2" xfId="43" builtinId="34" customBuiltin="1"/>
    <cellStyle name="20% - Accent2 2" xfId="85"/>
    <cellStyle name="20% - Accent2 3" xfId="108"/>
    <cellStyle name="20% - Accent2 4" xfId="122"/>
    <cellStyle name="20% - Accent2 5" xfId="136"/>
    <cellStyle name="20% - Accent3" xfId="47" builtinId="38" customBuiltin="1"/>
    <cellStyle name="20% - Accent3 2" xfId="89"/>
    <cellStyle name="20% - Accent3 3" xfId="110"/>
    <cellStyle name="20% - Accent3 4" xfId="124"/>
    <cellStyle name="20% - Accent3 5" xfId="138"/>
    <cellStyle name="20% - Accent4" xfId="51" builtinId="42" customBuiltin="1"/>
    <cellStyle name="20% - Accent4 2" xfId="93"/>
    <cellStyle name="20% - Accent4 3" xfId="112"/>
    <cellStyle name="20% - Accent4 4" xfId="126"/>
    <cellStyle name="20% - Accent4 5" xfId="140"/>
    <cellStyle name="20% - Accent5" xfId="55" builtinId="46" customBuiltin="1"/>
    <cellStyle name="20% - Accent5 2" xfId="97"/>
    <cellStyle name="20% - Accent5 3" xfId="114"/>
    <cellStyle name="20% - Accent5 4" xfId="128"/>
    <cellStyle name="20% - Accent5 5" xfId="142"/>
    <cellStyle name="20% - Accent6" xfId="59" builtinId="50" customBuiltin="1"/>
    <cellStyle name="20% - Accent6 2" xfId="101"/>
    <cellStyle name="20% - Accent6 3" xfId="116"/>
    <cellStyle name="20% - Accent6 4" xfId="130"/>
    <cellStyle name="20% - Accent6 5" xfId="144"/>
    <cellStyle name="40% - Accent1" xfId="40" builtinId="31" customBuiltin="1"/>
    <cellStyle name="40% - Accent1 2" xfId="82"/>
    <cellStyle name="40% - Accent1 3" xfId="107"/>
    <cellStyle name="40% - Accent1 4" xfId="121"/>
    <cellStyle name="40% - Accent1 5" xfId="135"/>
    <cellStyle name="40% - Accent2" xfId="44" builtinId="35" customBuiltin="1"/>
    <cellStyle name="40% - Accent2 2" xfId="86"/>
    <cellStyle name="40% - Accent2 3" xfId="109"/>
    <cellStyle name="40% - Accent2 4" xfId="123"/>
    <cellStyle name="40% - Accent2 5" xfId="137"/>
    <cellStyle name="40% - Accent3" xfId="48" builtinId="39" customBuiltin="1"/>
    <cellStyle name="40% - Accent3 2" xfId="90"/>
    <cellStyle name="40% - Accent3 3" xfId="111"/>
    <cellStyle name="40% - Accent3 4" xfId="125"/>
    <cellStyle name="40% - Accent3 5" xfId="139"/>
    <cellStyle name="40% - Accent4" xfId="52" builtinId="43" customBuiltin="1"/>
    <cellStyle name="40% - Accent4 2" xfId="94"/>
    <cellStyle name="40% - Accent4 3" xfId="113"/>
    <cellStyle name="40% - Accent4 4" xfId="127"/>
    <cellStyle name="40% - Accent4 5" xfId="141"/>
    <cellStyle name="40% - Accent5" xfId="56" builtinId="47" customBuiltin="1"/>
    <cellStyle name="40% - Accent5 2" xfId="98"/>
    <cellStyle name="40% - Accent5 3" xfId="115"/>
    <cellStyle name="40% - Accent5 4" xfId="129"/>
    <cellStyle name="40% - Accent5 5" xfId="143"/>
    <cellStyle name="40% - Accent6" xfId="60" builtinId="51" customBuiltin="1"/>
    <cellStyle name="40% - Accent6 2" xfId="102"/>
    <cellStyle name="40% - Accent6 3" xfId="117"/>
    <cellStyle name="40% - Accent6 4" xfId="131"/>
    <cellStyle name="40% - Accent6 5" xfId="145"/>
    <cellStyle name="60% - Accent1" xfId="41" builtinId="32" customBuiltin="1"/>
    <cellStyle name="60% - Accent1 2" xfId="83"/>
    <cellStyle name="60% - Accent2" xfId="45" builtinId="36" customBuiltin="1"/>
    <cellStyle name="60% - Accent2 2" xfId="87"/>
    <cellStyle name="60% - Accent3" xfId="49" builtinId="40" customBuiltin="1"/>
    <cellStyle name="60% - Accent3 2" xfId="91"/>
    <cellStyle name="60% - Accent4" xfId="53" builtinId="44" customBuiltin="1"/>
    <cellStyle name="60% - Accent4 2" xfId="95"/>
    <cellStyle name="60% - Accent5" xfId="57" builtinId="48" customBuiltin="1"/>
    <cellStyle name="60% - Accent5 2" xfId="99"/>
    <cellStyle name="60% - Accent6" xfId="61" builtinId="52" customBuiltin="1"/>
    <cellStyle name="60% - Accent6 2" xfId="103"/>
    <cellStyle name="Accent1" xfId="38" builtinId="29" customBuiltin="1"/>
    <cellStyle name="Accent1 2" xfId="80"/>
    <cellStyle name="Accent2" xfId="42" builtinId="33" customBuiltin="1"/>
    <cellStyle name="Accent2 2" xfId="84"/>
    <cellStyle name="Accent3" xfId="46" builtinId="37" customBuiltin="1"/>
    <cellStyle name="Accent3 2" xfId="88"/>
    <cellStyle name="Accent4" xfId="50" builtinId="41" customBuiltin="1"/>
    <cellStyle name="Accent4 2" xfId="92"/>
    <cellStyle name="Accent5" xfId="54" builtinId="45" customBuiltin="1"/>
    <cellStyle name="Accent5 2" xfId="96"/>
    <cellStyle name="Accent6" xfId="58" builtinId="49" customBuiltin="1"/>
    <cellStyle name="Accent6 2" xfId="100"/>
    <cellStyle name="Bad" xfId="27" builtinId="27" customBuiltin="1"/>
    <cellStyle name="Bad 2" xfId="69"/>
    <cellStyle name="Calculation" xfId="31" builtinId="22" customBuiltin="1"/>
    <cellStyle name="Calculation 2" xfId="73"/>
    <cellStyle name="Check Cell" xfId="33" builtinId="23" customBuiltin="1"/>
    <cellStyle name="Check Cell 2" xfId="75"/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Explanatory Text" xfId="36" builtinId="53" customBuiltin="1"/>
    <cellStyle name="Explanatory Text 2" xfId="78"/>
    <cellStyle name="Good" xfId="26" builtinId="26" customBuiltin="1"/>
    <cellStyle name="Good 2" xfId="68"/>
    <cellStyle name="Heading 1" xfId="22" builtinId="16" customBuiltin="1"/>
    <cellStyle name="Heading 1 2" xfId="64"/>
    <cellStyle name="Heading 2" xfId="23" builtinId="17" customBuiltin="1"/>
    <cellStyle name="Heading 2 2" xfId="65"/>
    <cellStyle name="Heading 3" xfId="24" builtinId="18" customBuiltin="1"/>
    <cellStyle name="Heading 3 2" xfId="66"/>
    <cellStyle name="Heading 4" xfId="25" builtinId="19" customBuiltin="1"/>
    <cellStyle name="Heading 4 2" xfId="67"/>
    <cellStyle name="Hyperlink 2" xfId="2"/>
    <cellStyle name="Input" xfId="29" builtinId="20" customBuiltin="1"/>
    <cellStyle name="Input 2" xfId="71"/>
    <cellStyle name="Linked Cell" xfId="32" builtinId="24" customBuiltin="1"/>
    <cellStyle name="Linked Cell 2" xfId="74"/>
    <cellStyle name="Neutral" xfId="28" builtinId="28" customBuiltin="1"/>
    <cellStyle name="Neutral 2" xfId="70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Normal 6" xfId="62"/>
    <cellStyle name="Normal 7" xfId="104"/>
    <cellStyle name="Normal 8" xfId="118"/>
    <cellStyle name="Normal 9" xfId="132"/>
    <cellStyle name="Note" xfId="35" builtinId="10" customBuiltin="1"/>
    <cellStyle name="Note 2" xfId="77"/>
    <cellStyle name="Note 3" xfId="105"/>
    <cellStyle name="Note 4" xfId="119"/>
    <cellStyle name="Note 5" xfId="133"/>
    <cellStyle name="Output" xfId="30" builtinId="21" customBuiltin="1"/>
    <cellStyle name="Output 2" xfId="72"/>
    <cellStyle name="Percent 2" xfId="5"/>
    <cellStyle name="Title" xfId="21" builtinId="15" customBuiltin="1"/>
    <cellStyle name="Title 2" xfId="63"/>
    <cellStyle name="Total" xfId="37" builtinId="25" customBuiltin="1"/>
    <cellStyle name="Total 2" xfId="79"/>
    <cellStyle name="Warning Text" xfId="34" builtinId="11" customBuiltin="1"/>
    <cellStyle name="Warning Text 2" xfId="76"/>
  </cellStyles>
  <dxfs count="0"/>
  <tableStyles count="0" defaultTableStyle="TableStyleMedium2" defaultPivotStyle="PivotStyleLight16"/>
  <colors>
    <mruColors>
      <color rgb="FFD5FFF1"/>
      <color rgb="FFB3FFFF"/>
      <color rgb="FF66FFCC"/>
      <color rgb="FF21FFB5"/>
      <color rgb="FFA1E9E7"/>
      <color rgb="FF97FF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291895</xdr:colOff>
      <xdr:row>0</xdr:row>
      <xdr:rowOff>138266</xdr:rowOff>
    </xdr:from>
    <xdr:to>
      <xdr:col>13</xdr:col>
      <xdr:colOff>278543</xdr:colOff>
      <xdr:row>2</xdr:row>
      <xdr:rowOff>305426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59858489" y="138266"/>
          <a:ext cx="723043" cy="11831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76814</xdr:rowOff>
    </xdr:from>
    <xdr:to>
      <xdr:col>0</xdr:col>
      <xdr:colOff>984739</xdr:colOff>
      <xdr:row>2</xdr:row>
      <xdr:rowOff>457923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69982116" y="76814"/>
          <a:ext cx="984739" cy="13971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238614</xdr:colOff>
      <xdr:row>3</xdr:row>
      <xdr:rowOff>15984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82075886" y="142875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238125</xdr:colOff>
      <xdr:row>0</xdr:row>
      <xdr:rowOff>158750</xdr:rowOff>
    </xdr:from>
    <xdr:to>
      <xdr:col>19</xdr:col>
      <xdr:colOff>103918</xdr:colOff>
      <xdr:row>2</xdr:row>
      <xdr:rowOff>294160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871891832" y="158750"/>
          <a:ext cx="723043" cy="118316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44648</xdr:colOff>
      <xdr:row>0</xdr:row>
      <xdr:rowOff>148827</xdr:rowOff>
    </xdr:from>
    <xdr:to>
      <xdr:col>0</xdr:col>
      <xdr:colOff>1029387</xdr:colOff>
      <xdr:row>3</xdr:row>
      <xdr:rowOff>57655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7884011" y="148827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12</xdr:col>
      <xdr:colOff>163711</xdr:colOff>
      <xdr:row>0</xdr:row>
      <xdr:rowOff>148828</xdr:rowOff>
    </xdr:from>
    <xdr:to>
      <xdr:col>13</xdr:col>
      <xdr:colOff>127731</xdr:colOff>
      <xdr:row>2</xdr:row>
      <xdr:rowOff>319957</xdr:rowOff>
    </xdr:to>
    <xdr:pic>
      <xdr:nvPicPr>
        <xdr:cNvPr id="14" name="Picture 1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9989096957" y="148828"/>
          <a:ext cx="723043" cy="11831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161192</xdr:colOff>
      <xdr:row>0</xdr:row>
      <xdr:rowOff>102576</xdr:rowOff>
    </xdr:from>
    <xdr:to>
      <xdr:col>0</xdr:col>
      <xdr:colOff>1145931</xdr:colOff>
      <xdr:row>2</xdr:row>
      <xdr:rowOff>473916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2487992" y="102576"/>
          <a:ext cx="984739" cy="1397109"/>
        </a:xfrm>
        <a:prstGeom prst="rect">
          <a:avLst/>
        </a:prstGeom>
      </xdr:spPr>
    </xdr:pic>
    <xdr:clientData/>
  </xdr:twoCellAnchor>
  <xdr:twoCellAnchor editAs="oneCell">
    <xdr:from>
      <xdr:col>18</xdr:col>
      <xdr:colOff>234461</xdr:colOff>
      <xdr:row>0</xdr:row>
      <xdr:rowOff>146538</xdr:rowOff>
    </xdr:from>
    <xdr:to>
      <xdr:col>19</xdr:col>
      <xdr:colOff>210158</xdr:colOff>
      <xdr:row>2</xdr:row>
      <xdr:rowOff>303929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05" t="2484" r="5405" b="3819"/>
        <a:stretch/>
      </xdr:blipFill>
      <xdr:spPr>
        <a:xfrm>
          <a:off x="10071627419" y="146538"/>
          <a:ext cx="723043" cy="1183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28"/>
  <sheetViews>
    <sheetView rightToLeft="1" tabSelected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0" t="s">
        <v>73</v>
      </c>
      <c r="B1" s="80"/>
      <c r="C1" s="80"/>
      <c r="D1" s="80"/>
      <c r="E1" s="149" t="s">
        <v>74</v>
      </c>
      <c r="F1" s="149"/>
      <c r="G1" s="149"/>
      <c r="H1" s="149"/>
      <c r="I1" s="149"/>
      <c r="J1" s="80"/>
      <c r="K1" s="80"/>
      <c r="L1" s="80"/>
      <c r="M1" s="80"/>
      <c r="N1" s="80"/>
    </row>
    <row r="2" spans="1:14" ht="39.950000000000003" customHeight="1" x14ac:dyDescent="0.2">
      <c r="A2" s="81" t="s">
        <v>75</v>
      </c>
      <c r="B2" s="81"/>
      <c r="C2" s="81"/>
      <c r="D2" s="81"/>
      <c r="E2" s="150" t="s">
        <v>77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 x14ac:dyDescent="0.25">
      <c r="A3" s="82" t="s">
        <v>76</v>
      </c>
      <c r="B3" s="82"/>
      <c r="C3" s="82"/>
      <c r="D3" s="82"/>
      <c r="E3" s="151" t="s">
        <v>82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 x14ac:dyDescent="0.25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 x14ac:dyDescent="0.25">
      <c r="A5" s="136"/>
      <c r="B5" s="138"/>
      <c r="C5" s="19" t="s">
        <v>6</v>
      </c>
      <c r="D5" s="18" t="s">
        <v>7</v>
      </c>
      <c r="E5" s="66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6.1" customHeight="1" x14ac:dyDescent="0.2">
      <c r="A6" s="34" t="s">
        <v>13</v>
      </c>
      <c r="B6" s="16">
        <v>7133.2175287583195</v>
      </c>
      <c r="C6" s="74">
        <v>1158.3061800000007</v>
      </c>
      <c r="D6" s="76">
        <v>1.5216531546500001</v>
      </c>
      <c r="E6" s="74">
        <v>76.358344999999886</v>
      </c>
      <c r="F6" s="75">
        <v>460.89201366993029</v>
      </c>
      <c r="G6" s="76">
        <v>18.141800000000007</v>
      </c>
      <c r="H6" s="21">
        <v>1097</v>
      </c>
      <c r="I6" s="22">
        <v>1</v>
      </c>
      <c r="J6" s="21">
        <v>124515</v>
      </c>
      <c r="K6" s="22">
        <v>800</v>
      </c>
      <c r="L6" s="21">
        <v>5621</v>
      </c>
      <c r="M6" s="22">
        <v>13567</v>
      </c>
      <c r="N6" s="133"/>
    </row>
    <row r="7" spans="1:14" ht="26.1" customHeight="1" x14ac:dyDescent="0.2">
      <c r="A7" s="35" t="s">
        <v>14</v>
      </c>
      <c r="B7" s="15">
        <v>1802.0515495888615</v>
      </c>
      <c r="C7" s="77">
        <v>708.33801528873016</v>
      </c>
      <c r="D7" s="79">
        <v>1.21614743326</v>
      </c>
      <c r="E7" s="77">
        <v>83.429089999999974</v>
      </c>
      <c r="F7" s="78">
        <v>239.44019217760933</v>
      </c>
      <c r="G7" s="79">
        <v>2.0993299999999993</v>
      </c>
      <c r="H7" s="23">
        <v>674</v>
      </c>
      <c r="I7" s="24">
        <v>0</v>
      </c>
      <c r="J7" s="23">
        <v>74965</v>
      </c>
      <c r="K7" s="24">
        <v>0</v>
      </c>
      <c r="L7" s="23">
        <v>2495</v>
      </c>
      <c r="M7" s="24">
        <v>6687</v>
      </c>
      <c r="N7" s="133"/>
    </row>
    <row r="8" spans="1:14" ht="26.1" customHeight="1" x14ac:dyDescent="0.2">
      <c r="A8" s="34" t="s">
        <v>15</v>
      </c>
      <c r="B8" s="16">
        <v>1636.6928124098183</v>
      </c>
      <c r="C8" s="74">
        <v>705.89228808130997</v>
      </c>
      <c r="D8" s="76">
        <v>1.7845803571500001</v>
      </c>
      <c r="E8" s="74">
        <v>100.97292000000003</v>
      </c>
      <c r="F8" s="75">
        <v>290.70068528169691</v>
      </c>
      <c r="G8" s="76">
        <v>1.5995999999999995</v>
      </c>
      <c r="H8" s="21">
        <v>797</v>
      </c>
      <c r="I8" s="22">
        <v>0</v>
      </c>
      <c r="J8" s="21">
        <v>97630</v>
      </c>
      <c r="K8" s="22">
        <v>0</v>
      </c>
      <c r="L8" s="21">
        <v>3805</v>
      </c>
      <c r="M8" s="22">
        <v>12899</v>
      </c>
      <c r="N8" s="133"/>
    </row>
    <row r="9" spans="1:14" ht="26.1" customHeight="1" x14ac:dyDescent="0.2">
      <c r="A9" s="35" t="s">
        <v>16</v>
      </c>
      <c r="B9" s="15">
        <v>2081.1192272534659</v>
      </c>
      <c r="C9" s="77">
        <v>793.2125244137801</v>
      </c>
      <c r="D9" s="79">
        <v>5.8350388518199994</v>
      </c>
      <c r="E9" s="77">
        <v>80.866339999999951</v>
      </c>
      <c r="F9" s="78">
        <v>333.46027921090422</v>
      </c>
      <c r="G9" s="79">
        <v>13.051662999999998</v>
      </c>
      <c r="H9" s="23">
        <v>1355</v>
      </c>
      <c r="I9" s="24">
        <v>0</v>
      </c>
      <c r="J9" s="23">
        <v>166250</v>
      </c>
      <c r="K9" s="24">
        <v>0</v>
      </c>
      <c r="L9" s="23">
        <v>2378</v>
      </c>
      <c r="M9" s="24">
        <v>13322</v>
      </c>
      <c r="N9" s="133"/>
    </row>
    <row r="10" spans="1:14" ht="26.1" customHeight="1" x14ac:dyDescent="0.2">
      <c r="A10" s="34" t="s">
        <v>17</v>
      </c>
      <c r="B10" s="16">
        <v>1119.8375177962616</v>
      </c>
      <c r="C10" s="74">
        <v>607.02354198006981</v>
      </c>
      <c r="D10" s="76">
        <v>2.8752693370099998</v>
      </c>
      <c r="E10" s="74">
        <v>42.963656666666644</v>
      </c>
      <c r="F10" s="75">
        <v>242.82202850027534</v>
      </c>
      <c r="G10" s="76">
        <v>0.4825000000000001</v>
      </c>
      <c r="H10" s="21">
        <v>871</v>
      </c>
      <c r="I10" s="22">
        <v>0</v>
      </c>
      <c r="J10" s="21">
        <v>86640</v>
      </c>
      <c r="K10" s="22">
        <v>0</v>
      </c>
      <c r="L10" s="21">
        <v>2990</v>
      </c>
      <c r="M10" s="22">
        <v>6898</v>
      </c>
      <c r="N10" s="133"/>
    </row>
    <row r="11" spans="1:14" ht="26.1" customHeight="1" x14ac:dyDescent="0.2">
      <c r="A11" s="35" t="s">
        <v>18</v>
      </c>
      <c r="B11" s="15">
        <v>1795.160195882982</v>
      </c>
      <c r="C11" s="77">
        <v>660.88210701745015</v>
      </c>
      <c r="D11" s="79">
        <v>0.99658907059000001</v>
      </c>
      <c r="E11" s="77">
        <v>177.11150500000005</v>
      </c>
      <c r="F11" s="78">
        <v>203.4869608954312</v>
      </c>
      <c r="G11" s="79">
        <v>1.3823666666666998</v>
      </c>
      <c r="H11" s="23">
        <v>531</v>
      </c>
      <c r="I11" s="24">
        <v>0</v>
      </c>
      <c r="J11" s="23">
        <v>55835</v>
      </c>
      <c r="K11" s="24">
        <v>0</v>
      </c>
      <c r="L11" s="23">
        <v>2930</v>
      </c>
      <c r="M11" s="24">
        <v>8912</v>
      </c>
      <c r="N11" s="133"/>
    </row>
    <row r="12" spans="1:14" ht="26.1" customHeight="1" x14ac:dyDescent="0.2">
      <c r="A12" s="34" t="s">
        <v>61</v>
      </c>
      <c r="B12" s="16">
        <v>3327.2294229862955</v>
      </c>
      <c r="C12" s="74">
        <v>698.47400916235983</v>
      </c>
      <c r="D12" s="76">
        <v>1.26320258044</v>
      </c>
      <c r="E12" s="74">
        <v>46.634826879449953</v>
      </c>
      <c r="F12" s="75">
        <v>247.70133060090728</v>
      </c>
      <c r="G12" s="76">
        <v>1.3864999999999998</v>
      </c>
      <c r="H12" s="21">
        <v>586</v>
      </c>
      <c r="I12" s="22">
        <v>0</v>
      </c>
      <c r="J12" s="21">
        <v>56523</v>
      </c>
      <c r="K12" s="22">
        <v>0</v>
      </c>
      <c r="L12" s="21">
        <v>3625</v>
      </c>
      <c r="M12" s="22">
        <v>4892</v>
      </c>
      <c r="N12" s="133"/>
    </row>
    <row r="13" spans="1:14" ht="26.1" customHeight="1" x14ac:dyDescent="0.2">
      <c r="A13" s="35" t="s">
        <v>19</v>
      </c>
      <c r="B13" s="15">
        <v>3766.1226394615719</v>
      </c>
      <c r="C13" s="77">
        <v>667.45929602722026</v>
      </c>
      <c r="D13" s="79">
        <v>3.84886792045</v>
      </c>
      <c r="E13" s="77">
        <v>175.13827000000006</v>
      </c>
      <c r="F13" s="78">
        <v>306.29688663681964</v>
      </c>
      <c r="G13" s="79">
        <v>22.162300000000002</v>
      </c>
      <c r="H13" s="23">
        <v>780</v>
      </c>
      <c r="I13" s="24">
        <v>0</v>
      </c>
      <c r="J13" s="23">
        <v>72470</v>
      </c>
      <c r="K13" s="24">
        <v>0</v>
      </c>
      <c r="L13" s="23">
        <v>4552</v>
      </c>
      <c r="M13" s="24">
        <v>12874</v>
      </c>
      <c r="N13" s="133"/>
    </row>
    <row r="14" spans="1:14" ht="26.1" customHeight="1" x14ac:dyDescent="0.2">
      <c r="A14" s="34" t="s">
        <v>63</v>
      </c>
      <c r="B14" s="16">
        <v>1110.2511395219844</v>
      </c>
      <c r="C14" s="74">
        <v>697.56624853408982</v>
      </c>
      <c r="D14" s="76">
        <v>5.317693425339999</v>
      </c>
      <c r="E14" s="74">
        <v>69.365593333333308</v>
      </c>
      <c r="F14" s="75">
        <v>182.14530635384105</v>
      </c>
      <c r="G14" s="76">
        <v>1.1319799999999998</v>
      </c>
      <c r="H14" s="21">
        <v>1060</v>
      </c>
      <c r="I14" s="22">
        <v>0</v>
      </c>
      <c r="J14" s="21">
        <v>144463</v>
      </c>
      <c r="K14" s="22">
        <v>0</v>
      </c>
      <c r="L14" s="21">
        <v>2117</v>
      </c>
      <c r="M14" s="22">
        <v>5448</v>
      </c>
      <c r="N14" s="133"/>
    </row>
    <row r="15" spans="1:14" ht="26.1" customHeight="1" x14ac:dyDescent="0.2">
      <c r="A15" s="83" t="s">
        <v>20</v>
      </c>
      <c r="B15" s="131">
        <v>7118.9330399522823</v>
      </c>
      <c r="C15" s="85">
        <v>1601.6497794898701</v>
      </c>
      <c r="D15" s="86">
        <v>31.748816674290005</v>
      </c>
      <c r="E15" s="85">
        <v>225.86966876666651</v>
      </c>
      <c r="F15" s="87">
        <v>773.06906241740921</v>
      </c>
      <c r="G15" s="86">
        <v>114.72819000000007</v>
      </c>
      <c r="H15" s="88">
        <v>2058</v>
      </c>
      <c r="I15" s="89">
        <v>32</v>
      </c>
      <c r="J15" s="88">
        <v>299960</v>
      </c>
      <c r="K15" s="89">
        <v>26905</v>
      </c>
      <c r="L15" s="88">
        <v>7063</v>
      </c>
      <c r="M15" s="89">
        <v>26604</v>
      </c>
      <c r="N15" s="133"/>
    </row>
    <row r="16" spans="1:14" ht="26.1" customHeight="1" x14ac:dyDescent="0.2">
      <c r="A16" s="104" t="s">
        <v>80</v>
      </c>
      <c r="B16" s="105">
        <v>3021.3118897500417</v>
      </c>
      <c r="C16" s="106">
        <v>605</v>
      </c>
      <c r="D16" s="107">
        <v>0.6</v>
      </c>
      <c r="E16" s="144"/>
      <c r="F16" s="145"/>
      <c r="G16" s="146"/>
      <c r="H16" s="109">
        <v>418</v>
      </c>
      <c r="I16" s="110">
        <v>0</v>
      </c>
      <c r="J16" s="109">
        <v>35628</v>
      </c>
      <c r="K16" s="110"/>
      <c r="L16" s="147"/>
      <c r="M16" s="148"/>
      <c r="N16" s="133"/>
    </row>
    <row r="17" spans="1:14" ht="26.1" customHeight="1" x14ac:dyDescent="0.2">
      <c r="A17" s="34" t="s">
        <v>21</v>
      </c>
      <c r="B17" s="15">
        <v>2624.5984235656683</v>
      </c>
      <c r="C17" s="74">
        <v>753.43058106948013</v>
      </c>
      <c r="D17" s="76">
        <v>1.41998031076</v>
      </c>
      <c r="E17" s="74">
        <v>113.27401999999995</v>
      </c>
      <c r="F17" s="75">
        <v>237.76998162638779</v>
      </c>
      <c r="G17" s="76">
        <v>1.1249999999999996</v>
      </c>
      <c r="H17" s="21">
        <v>738</v>
      </c>
      <c r="I17" s="22">
        <v>0</v>
      </c>
      <c r="J17" s="21">
        <v>78870</v>
      </c>
      <c r="K17" s="22">
        <v>0</v>
      </c>
      <c r="L17" s="21">
        <v>2853</v>
      </c>
      <c r="M17" s="22">
        <v>6475</v>
      </c>
      <c r="N17" s="133"/>
    </row>
    <row r="18" spans="1:14" ht="26.1" customHeight="1" x14ac:dyDescent="0.2">
      <c r="A18" s="35" t="s">
        <v>22</v>
      </c>
      <c r="B18" s="16">
        <v>5072.9127301619255</v>
      </c>
      <c r="C18" s="77">
        <v>1626.3778034534205</v>
      </c>
      <c r="D18" s="79">
        <v>5.1766217553600002</v>
      </c>
      <c r="E18" s="77">
        <v>143.81527000000006</v>
      </c>
      <c r="F18" s="78">
        <v>757.46119044010197</v>
      </c>
      <c r="G18" s="79">
        <v>29.641960000000001</v>
      </c>
      <c r="H18" s="23">
        <v>1924</v>
      </c>
      <c r="I18" s="24">
        <v>6</v>
      </c>
      <c r="J18" s="23">
        <v>183745</v>
      </c>
      <c r="K18" s="24">
        <v>3860</v>
      </c>
      <c r="L18" s="23">
        <v>8464</v>
      </c>
      <c r="M18" s="24">
        <v>18163</v>
      </c>
      <c r="N18" s="133"/>
    </row>
    <row r="19" spans="1:14" ht="26.1" customHeight="1" x14ac:dyDescent="0.2">
      <c r="A19" s="83" t="s">
        <v>23</v>
      </c>
      <c r="B19" s="84">
        <v>1158.4464585448256</v>
      </c>
      <c r="C19" s="85">
        <v>509.66147018788979</v>
      </c>
      <c r="D19" s="86">
        <v>14.584689422199999</v>
      </c>
      <c r="E19" s="85">
        <v>197.89356699999996</v>
      </c>
      <c r="F19" s="87">
        <v>347.91867119617416</v>
      </c>
      <c r="G19" s="86">
        <v>54.088306000000017</v>
      </c>
      <c r="H19" s="88">
        <v>971</v>
      </c>
      <c r="I19" s="89">
        <v>20</v>
      </c>
      <c r="J19" s="88">
        <v>131845</v>
      </c>
      <c r="K19" s="89">
        <v>14250</v>
      </c>
      <c r="L19" s="88">
        <v>882</v>
      </c>
      <c r="M19" s="89">
        <v>19813</v>
      </c>
      <c r="N19" s="133"/>
    </row>
    <row r="20" spans="1:14" ht="26.1" customHeight="1" x14ac:dyDescent="0.2">
      <c r="A20" s="35" t="s">
        <v>24</v>
      </c>
      <c r="B20" s="16">
        <v>3505.3873276173363</v>
      </c>
      <c r="C20" s="77">
        <v>649.95826376635</v>
      </c>
      <c r="D20" s="79">
        <v>0.82227727271000006</v>
      </c>
      <c r="E20" s="77">
        <v>86.009650000000065</v>
      </c>
      <c r="F20" s="78">
        <v>157.37984454256571</v>
      </c>
      <c r="G20" s="79">
        <v>0.9826600000000002</v>
      </c>
      <c r="H20" s="23">
        <v>383</v>
      </c>
      <c r="I20" s="24">
        <v>0</v>
      </c>
      <c r="J20" s="23">
        <v>30755</v>
      </c>
      <c r="K20" s="24">
        <v>0</v>
      </c>
      <c r="L20" s="23">
        <v>2699</v>
      </c>
      <c r="M20" s="24">
        <v>4280</v>
      </c>
      <c r="N20" s="133"/>
    </row>
    <row r="21" spans="1:14" ht="26.1" customHeight="1" x14ac:dyDescent="0.2">
      <c r="A21" s="104" t="s">
        <v>81</v>
      </c>
      <c r="B21" s="105">
        <v>2029.7269033024706</v>
      </c>
      <c r="C21" s="106">
        <v>330</v>
      </c>
      <c r="D21" s="107">
        <v>0.4</v>
      </c>
      <c r="E21" s="106">
        <v>157</v>
      </c>
      <c r="F21" s="108">
        <v>28</v>
      </c>
      <c r="G21" s="107">
        <v>4</v>
      </c>
      <c r="H21" s="109">
        <v>213</v>
      </c>
      <c r="I21" s="110">
        <v>0</v>
      </c>
      <c r="J21" s="109">
        <v>23028</v>
      </c>
      <c r="K21" s="110"/>
      <c r="L21" s="109">
        <v>4343</v>
      </c>
      <c r="M21" s="110">
        <v>1494</v>
      </c>
      <c r="N21" s="133"/>
    </row>
    <row r="22" spans="1:14" ht="26.1" customHeight="1" x14ac:dyDescent="0.2">
      <c r="A22" s="34" t="s">
        <v>59</v>
      </c>
      <c r="B22" s="16">
        <v>868.00709779431463</v>
      </c>
      <c r="C22" s="74">
        <v>648.58840377750016</v>
      </c>
      <c r="D22" s="76">
        <v>7.0687280462399995</v>
      </c>
      <c r="E22" s="74">
        <v>0</v>
      </c>
      <c r="F22" s="75">
        <v>485.46889999999996</v>
      </c>
      <c r="G22" s="76">
        <v>120.47749999999999</v>
      </c>
      <c r="H22" s="21">
        <v>2032</v>
      </c>
      <c r="I22" s="22">
        <v>8</v>
      </c>
      <c r="J22" s="21">
        <v>225995</v>
      </c>
      <c r="K22" s="22">
        <v>4430</v>
      </c>
      <c r="L22" s="21">
        <v>4669</v>
      </c>
      <c r="M22" s="22">
        <v>10142</v>
      </c>
      <c r="N22" s="133"/>
    </row>
    <row r="23" spans="1:14" ht="26.1" customHeight="1" x14ac:dyDescent="0.2">
      <c r="A23" s="104" t="s">
        <v>79</v>
      </c>
      <c r="B23" s="105">
        <v>1960.7608674221794</v>
      </c>
      <c r="C23" s="106">
        <v>600</v>
      </c>
      <c r="D23" s="107">
        <v>0.8</v>
      </c>
      <c r="E23" s="144"/>
      <c r="F23" s="145"/>
      <c r="G23" s="146"/>
      <c r="H23" s="109">
        <v>438</v>
      </c>
      <c r="I23" s="110">
        <v>0</v>
      </c>
      <c r="J23" s="109">
        <v>47370</v>
      </c>
      <c r="K23" s="110"/>
      <c r="L23" s="147"/>
      <c r="M23" s="148"/>
      <c r="N23" s="133"/>
    </row>
    <row r="24" spans="1:14" ht="25.5" customHeight="1" thickBot="1" x14ac:dyDescent="0.25">
      <c r="A24" s="83" t="s">
        <v>25</v>
      </c>
      <c r="B24" s="84">
        <v>1286.1835776432965</v>
      </c>
      <c r="C24" s="85">
        <v>1258.63707070124</v>
      </c>
      <c r="D24" s="86">
        <v>24.496853675849994</v>
      </c>
      <c r="E24" s="85">
        <v>422.56848766666633</v>
      </c>
      <c r="F24" s="87">
        <v>971.87560425496429</v>
      </c>
      <c r="G24" s="86">
        <v>118.49865330000006</v>
      </c>
      <c r="H24" s="88">
        <v>2603</v>
      </c>
      <c r="I24" s="89">
        <v>36</v>
      </c>
      <c r="J24" s="88">
        <v>343851</v>
      </c>
      <c r="K24" s="89">
        <v>28500</v>
      </c>
      <c r="L24" s="88">
        <v>8723</v>
      </c>
      <c r="M24" s="89">
        <v>34137</v>
      </c>
      <c r="N24" s="133"/>
    </row>
    <row r="25" spans="1:14" ht="42" customHeight="1" thickBot="1" x14ac:dyDescent="0.25">
      <c r="A25" s="36" t="s">
        <v>65</v>
      </c>
      <c r="B25" s="25">
        <f>SUM(B6:B24)</f>
        <v>52417.950349413899</v>
      </c>
      <c r="C25" s="25">
        <f t="shared" ref="C25:F25" si="0">SUM(C6:C24)</f>
        <v>15280.457582950759</v>
      </c>
      <c r="D25" s="25">
        <f t="shared" si="0"/>
        <v>111.77700928812</v>
      </c>
      <c r="E25" s="25">
        <f t="shared" si="0"/>
        <v>2199.2712103127828</v>
      </c>
      <c r="F25" s="25">
        <f t="shared" si="0"/>
        <v>6265.8889378050171</v>
      </c>
      <c r="G25" s="25">
        <f>SUM(G6:G24)</f>
        <v>504.98030896666688</v>
      </c>
      <c r="H25" s="25">
        <f>SUM(H6:H24)</f>
        <v>19529</v>
      </c>
      <c r="I25" s="25">
        <f t="shared" ref="I25:M25" si="1">SUM(I6:I24)</f>
        <v>103</v>
      </c>
      <c r="J25" s="25">
        <f t="shared" si="1"/>
        <v>2280338</v>
      </c>
      <c r="K25" s="25">
        <f t="shared" si="1"/>
        <v>78745</v>
      </c>
      <c r="L25" s="25">
        <f t="shared" si="1"/>
        <v>70209</v>
      </c>
      <c r="M25" s="25">
        <f t="shared" si="1"/>
        <v>206607</v>
      </c>
      <c r="N25" s="133"/>
    </row>
    <row r="26" spans="1:14" ht="30" customHeight="1" thickBot="1" x14ac:dyDescent="0.25">
      <c r="A26" s="37" t="s">
        <v>38</v>
      </c>
      <c r="B26" s="38">
        <f>B25+'شرق استان در شهریور 1403-1 '!B19</f>
        <v>107808.46331576789</v>
      </c>
      <c r="C26" s="38">
        <f>C25+'شرق استان در شهریور 1403-1 '!C19</f>
        <v>29477.704565442633</v>
      </c>
      <c r="D26" s="38">
        <f>D25+'شرق استان در شهریور 1403-1 '!D19</f>
        <v>165.61600334835003</v>
      </c>
      <c r="E26" s="38">
        <f>E25+'شرق استان در شهریور 1403-1 '!E19</f>
        <v>4701.4482541827829</v>
      </c>
      <c r="F26" s="38">
        <f>F25+'شرق استان در شهریور 1403-1 '!F19</f>
        <v>10426.168549518719</v>
      </c>
      <c r="G26" s="38">
        <f>G25+'شرق استان در شهریور 1403-1 '!G19</f>
        <v>745.87511196666685</v>
      </c>
      <c r="H26" s="38">
        <f>H25+'شرق استان در شهریور 1403-1 '!H19</f>
        <v>33277</v>
      </c>
      <c r="I26" s="38">
        <f>I25+'شرق استان در شهریور 1403-1 '!I19</f>
        <v>135</v>
      </c>
      <c r="J26" s="38">
        <f>J25+'شرق استان در شهریور 1403-1 '!J19</f>
        <v>3929028</v>
      </c>
      <c r="K26" s="38">
        <f>K25+'شرق استان در شهریور 1403-1 '!K19</f>
        <v>100930</v>
      </c>
      <c r="L26" s="38">
        <f>L25+'شرق استان در شهریور 1403-1 '!L19</f>
        <v>143746</v>
      </c>
      <c r="M26" s="38">
        <f>M25+'شرق استان در شهریور 1403-1 '!M19</f>
        <v>369539</v>
      </c>
      <c r="N26" s="134"/>
    </row>
    <row r="27" spans="1:14" x14ac:dyDescent="0.2">
      <c r="J27" s="14"/>
      <c r="K27" s="14"/>
      <c r="L27" s="14"/>
      <c r="M27" s="14"/>
    </row>
    <row r="28" spans="1:14" x14ac:dyDescent="0.2">
      <c r="E28" s="13"/>
      <c r="F28" s="13"/>
      <c r="G28" s="13"/>
      <c r="H28" s="13"/>
      <c r="I28" s="13"/>
      <c r="J28" s="13"/>
      <c r="K28" s="13"/>
      <c r="L28" s="13"/>
      <c r="M28" s="13"/>
      <c r="N28" s="13"/>
    </row>
  </sheetData>
  <sortState ref="A6:M24">
    <sortCondition ref="A6:A24"/>
  </sortState>
  <mergeCells count="15">
    <mergeCell ref="E1:I1"/>
    <mergeCell ref="E2:I2"/>
    <mergeCell ref="E3:I3"/>
    <mergeCell ref="J4:K4"/>
    <mergeCell ref="L4:M4"/>
    <mergeCell ref="N4:N26"/>
    <mergeCell ref="A4:A5"/>
    <mergeCell ref="B4:B5"/>
    <mergeCell ref="C4:D4"/>
    <mergeCell ref="E4:G4"/>
    <mergeCell ref="H4:I4"/>
    <mergeCell ref="E23:G23"/>
    <mergeCell ref="E16:G16"/>
    <mergeCell ref="L16:M16"/>
    <mergeCell ref="L23:M23"/>
  </mergeCells>
  <printOptions horizontalCentered="1" verticalCentered="1"/>
  <pageMargins left="0" right="0" top="0" bottom="0" header="0" footer="0"/>
  <pageSetup paperSize="9" scale="78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1.25" customWidth="1"/>
    <col min="2" max="2" width="6.75" customWidth="1"/>
    <col min="3" max="3" width="7.75" customWidth="1"/>
    <col min="4" max="4" width="9.75" customWidth="1"/>
    <col min="5" max="5" width="6.75" customWidth="1"/>
    <col min="6" max="6" width="6.25" customWidth="1"/>
    <col min="7" max="7" width="6.75" customWidth="1"/>
    <col min="8" max="8" width="6.875" customWidth="1"/>
    <col min="9" max="9" width="6" customWidth="1"/>
    <col min="10" max="11" width="9.75" customWidth="1"/>
    <col min="12" max="12" width="7.75" customWidth="1"/>
    <col min="13" max="13" width="11.25" customWidth="1"/>
    <col min="14" max="14" width="9.125" customWidth="1"/>
    <col min="15" max="15" width="8.625" customWidth="1"/>
    <col min="16" max="16" width="7.125" customWidth="1"/>
    <col min="17" max="17" width="10" customWidth="1"/>
    <col min="18" max="18" width="9.125" customWidth="1"/>
    <col min="19" max="19" width="12.875" customWidth="1"/>
    <col min="20" max="20" width="6.25" customWidth="1"/>
  </cols>
  <sheetData>
    <row r="1" spans="1:20" ht="42" customHeight="1" x14ac:dyDescent="0.2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75" customHeight="1" x14ac:dyDescent="0.2">
      <c r="A2" s="170" t="s">
        <v>68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7.5" customHeight="1" thickBot="1" x14ac:dyDescent="0.25">
      <c r="A3" s="150" t="s">
        <v>82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</row>
    <row r="4" spans="1:20" ht="34.5" customHeight="1" thickTop="1" thickBot="1" x14ac:dyDescent="0.25">
      <c r="A4" s="184" t="s">
        <v>56</v>
      </c>
      <c r="B4" s="162" t="s">
        <v>72</v>
      </c>
      <c r="C4" s="171" t="s">
        <v>39</v>
      </c>
      <c r="D4" s="171" t="s">
        <v>40</v>
      </c>
      <c r="E4" s="153" t="s">
        <v>41</v>
      </c>
      <c r="F4" s="153"/>
      <c r="G4" s="153"/>
      <c r="H4" s="153"/>
      <c r="I4" s="154"/>
      <c r="J4" s="152" t="s">
        <v>42</v>
      </c>
      <c r="K4" s="153"/>
      <c r="L4" s="154"/>
      <c r="M4" s="152" t="s">
        <v>62</v>
      </c>
      <c r="N4" s="153"/>
      <c r="O4" s="153"/>
      <c r="P4" s="153"/>
      <c r="Q4" s="153"/>
      <c r="R4" s="153"/>
      <c r="S4" s="154"/>
      <c r="T4" s="187" t="s">
        <v>71</v>
      </c>
    </row>
    <row r="5" spans="1:20" ht="27.75" customHeight="1" x14ac:dyDescent="0.2">
      <c r="A5" s="185"/>
      <c r="B5" s="163"/>
      <c r="C5" s="172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74" t="s">
        <v>48</v>
      </c>
      <c r="K5" s="175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76" t="s">
        <v>47</v>
      </c>
      <c r="T5" s="188"/>
    </row>
    <row r="6" spans="1:20" ht="32.25" customHeight="1" thickBot="1" x14ac:dyDescent="0.25">
      <c r="A6" s="186"/>
      <c r="B6" s="164"/>
      <c r="C6" s="173"/>
      <c r="D6" s="173"/>
      <c r="E6" s="181"/>
      <c r="F6" s="182"/>
      <c r="G6" s="183"/>
      <c r="H6" s="178"/>
      <c r="I6" s="179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77"/>
      <c r="T6" s="188"/>
    </row>
    <row r="7" spans="1:20" ht="26.1" customHeight="1" x14ac:dyDescent="0.2">
      <c r="A7" s="60" t="s">
        <v>13</v>
      </c>
      <c r="B7" s="2">
        <v>1</v>
      </c>
      <c r="C7" s="71">
        <v>3</v>
      </c>
      <c r="D7" s="73">
        <v>98</v>
      </c>
      <c r="E7" s="2">
        <v>0</v>
      </c>
      <c r="F7" s="1">
        <v>5</v>
      </c>
      <c r="G7" s="1">
        <v>10</v>
      </c>
      <c r="H7" s="1">
        <v>10</v>
      </c>
      <c r="I7" s="9">
        <f>SUM(E7:H7)</f>
        <v>25</v>
      </c>
      <c r="J7" s="2">
        <v>21347</v>
      </c>
      <c r="K7" s="1">
        <v>19224</v>
      </c>
      <c r="L7" s="9">
        <v>563</v>
      </c>
      <c r="M7" s="7">
        <v>33705</v>
      </c>
      <c r="N7" s="3">
        <v>1164</v>
      </c>
      <c r="O7" s="3">
        <v>734</v>
      </c>
      <c r="P7" s="3">
        <v>398</v>
      </c>
      <c r="Q7" s="3">
        <v>4760</v>
      </c>
      <c r="R7" s="3">
        <v>373</v>
      </c>
      <c r="S7" s="58">
        <f>SUM(M7:R7)</f>
        <v>41134</v>
      </c>
      <c r="T7" s="188"/>
    </row>
    <row r="8" spans="1:20" ht="26.1" customHeight="1" x14ac:dyDescent="0.2">
      <c r="A8" s="61" t="s">
        <v>14</v>
      </c>
      <c r="B8" s="5"/>
      <c r="C8" s="5">
        <v>2</v>
      </c>
      <c r="D8" s="10">
        <v>55</v>
      </c>
      <c r="E8" s="5">
        <v>0</v>
      </c>
      <c r="F8" s="4">
        <v>4</v>
      </c>
      <c r="G8" s="4">
        <v>4</v>
      </c>
      <c r="H8" s="4">
        <v>7</v>
      </c>
      <c r="I8" s="10">
        <f t="shared" ref="I8:I25" si="0">SUM(E8:H8)</f>
        <v>15</v>
      </c>
      <c r="J8" s="5">
        <v>6265</v>
      </c>
      <c r="K8" s="4">
        <v>14985</v>
      </c>
      <c r="L8" s="10">
        <v>454</v>
      </c>
      <c r="M8" s="8">
        <v>18446</v>
      </c>
      <c r="N8" s="6">
        <v>589</v>
      </c>
      <c r="O8" s="6">
        <v>542</v>
      </c>
      <c r="P8" s="6">
        <v>101</v>
      </c>
      <c r="Q8" s="6">
        <v>1847</v>
      </c>
      <c r="R8" s="6">
        <v>179</v>
      </c>
      <c r="S8" s="59">
        <f t="shared" ref="S8:S25" si="1">SUM(M8:R8)</f>
        <v>21704</v>
      </c>
      <c r="T8" s="188"/>
    </row>
    <row r="9" spans="1:20" ht="26.1" customHeight="1" x14ac:dyDescent="0.2">
      <c r="A9" s="60" t="s">
        <v>15</v>
      </c>
      <c r="B9" s="2"/>
      <c r="C9" s="2">
        <v>2</v>
      </c>
      <c r="D9" s="9">
        <v>52</v>
      </c>
      <c r="E9" s="2">
        <v>0</v>
      </c>
      <c r="F9" s="1">
        <v>5</v>
      </c>
      <c r="G9" s="1">
        <v>3</v>
      </c>
      <c r="H9" s="1">
        <v>8</v>
      </c>
      <c r="I9" s="9">
        <f t="shared" si="0"/>
        <v>16</v>
      </c>
      <c r="J9" s="2">
        <v>10047</v>
      </c>
      <c r="K9" s="1">
        <v>16055</v>
      </c>
      <c r="L9" s="9">
        <v>563</v>
      </c>
      <c r="M9" s="7">
        <v>22320</v>
      </c>
      <c r="N9" s="3">
        <v>673</v>
      </c>
      <c r="O9" s="3">
        <v>557</v>
      </c>
      <c r="P9" s="3">
        <v>153</v>
      </c>
      <c r="Q9" s="3">
        <v>2780</v>
      </c>
      <c r="R9" s="3">
        <v>182</v>
      </c>
      <c r="S9" s="58">
        <f t="shared" si="1"/>
        <v>26665</v>
      </c>
      <c r="T9" s="188"/>
    </row>
    <row r="10" spans="1:20" ht="26.1" customHeight="1" x14ac:dyDescent="0.2">
      <c r="A10" s="61" t="s">
        <v>16</v>
      </c>
      <c r="B10" s="5">
        <v>1</v>
      </c>
      <c r="C10" s="5">
        <v>1</v>
      </c>
      <c r="D10" s="10">
        <v>106</v>
      </c>
      <c r="E10" s="5">
        <v>0</v>
      </c>
      <c r="F10" s="4">
        <v>5</v>
      </c>
      <c r="G10" s="4">
        <v>12</v>
      </c>
      <c r="H10" s="4">
        <v>9</v>
      </c>
      <c r="I10" s="10">
        <f t="shared" si="0"/>
        <v>26</v>
      </c>
      <c r="J10" s="5">
        <v>27061</v>
      </c>
      <c r="K10" s="4">
        <v>11453</v>
      </c>
      <c r="L10" s="10">
        <v>949</v>
      </c>
      <c r="M10" s="8">
        <v>32824</v>
      </c>
      <c r="N10" s="6">
        <v>768</v>
      </c>
      <c r="O10" s="6">
        <v>851</v>
      </c>
      <c r="P10" s="6">
        <v>526</v>
      </c>
      <c r="Q10" s="6">
        <v>4160</v>
      </c>
      <c r="R10" s="6">
        <v>334</v>
      </c>
      <c r="S10" s="59">
        <f t="shared" si="1"/>
        <v>39463</v>
      </c>
      <c r="T10" s="188"/>
    </row>
    <row r="11" spans="1:20" ht="26.1" customHeight="1" x14ac:dyDescent="0.2">
      <c r="A11" s="60" t="s">
        <v>17</v>
      </c>
      <c r="B11" s="2">
        <v>1</v>
      </c>
      <c r="C11" s="2">
        <v>2</v>
      </c>
      <c r="D11" s="9">
        <v>26</v>
      </c>
      <c r="E11" s="2">
        <v>0</v>
      </c>
      <c r="F11" s="1">
        <v>3</v>
      </c>
      <c r="G11" s="1">
        <v>4</v>
      </c>
      <c r="H11" s="1">
        <v>7</v>
      </c>
      <c r="I11" s="9">
        <f t="shared" si="0"/>
        <v>14</v>
      </c>
      <c r="J11" s="2">
        <v>11748</v>
      </c>
      <c r="K11" s="1">
        <v>14455</v>
      </c>
      <c r="L11" s="9">
        <v>401</v>
      </c>
      <c r="M11" s="7">
        <v>21433</v>
      </c>
      <c r="N11" s="3">
        <v>596</v>
      </c>
      <c r="O11" s="3">
        <v>881</v>
      </c>
      <c r="P11" s="3">
        <v>173</v>
      </c>
      <c r="Q11" s="3">
        <v>3346</v>
      </c>
      <c r="R11" s="3">
        <v>175</v>
      </c>
      <c r="S11" s="58">
        <f t="shared" si="1"/>
        <v>26604</v>
      </c>
      <c r="T11" s="188"/>
    </row>
    <row r="12" spans="1:20" ht="26.1" customHeight="1" x14ac:dyDescent="0.2">
      <c r="A12" s="61" t="s">
        <v>18</v>
      </c>
      <c r="B12" s="5"/>
      <c r="C12" s="5">
        <v>3</v>
      </c>
      <c r="D12" s="10">
        <v>62</v>
      </c>
      <c r="E12" s="5">
        <v>0</v>
      </c>
      <c r="F12" s="4">
        <v>2</v>
      </c>
      <c r="G12" s="4">
        <v>10</v>
      </c>
      <c r="H12" s="4">
        <v>4</v>
      </c>
      <c r="I12" s="10">
        <f t="shared" si="0"/>
        <v>16</v>
      </c>
      <c r="J12" s="5">
        <v>5464</v>
      </c>
      <c r="K12" s="4">
        <v>12968</v>
      </c>
      <c r="L12" s="10">
        <v>324</v>
      </c>
      <c r="M12" s="8">
        <v>16750</v>
      </c>
      <c r="N12" s="6">
        <v>510</v>
      </c>
      <c r="O12" s="6">
        <v>396</v>
      </c>
      <c r="P12" s="6">
        <v>59</v>
      </c>
      <c r="Q12" s="6">
        <v>930</v>
      </c>
      <c r="R12" s="6">
        <v>111</v>
      </c>
      <c r="S12" s="59">
        <f t="shared" si="1"/>
        <v>18756</v>
      </c>
      <c r="T12" s="188"/>
    </row>
    <row r="13" spans="1:20" ht="26.1" customHeight="1" x14ac:dyDescent="0.2">
      <c r="A13" s="60" t="s">
        <v>61</v>
      </c>
      <c r="B13" s="2"/>
      <c r="C13" s="2">
        <v>2</v>
      </c>
      <c r="D13" s="9">
        <v>55</v>
      </c>
      <c r="E13" s="2">
        <v>0</v>
      </c>
      <c r="F13" s="1">
        <v>1</v>
      </c>
      <c r="G13" s="1">
        <v>2</v>
      </c>
      <c r="H13" s="1">
        <v>4</v>
      </c>
      <c r="I13" s="9">
        <f t="shared" si="0"/>
        <v>7</v>
      </c>
      <c r="J13" s="2">
        <v>2873</v>
      </c>
      <c r="K13" s="1">
        <v>15568</v>
      </c>
      <c r="L13" s="9">
        <v>305</v>
      </c>
      <c r="M13" s="7">
        <v>16142</v>
      </c>
      <c r="N13" s="3">
        <v>581</v>
      </c>
      <c r="O13" s="3">
        <v>503</v>
      </c>
      <c r="P13" s="3">
        <v>70</v>
      </c>
      <c r="Q13" s="3">
        <v>1321</v>
      </c>
      <c r="R13" s="3">
        <v>129</v>
      </c>
      <c r="S13" s="58">
        <f t="shared" si="1"/>
        <v>18746</v>
      </c>
      <c r="T13" s="188"/>
    </row>
    <row r="14" spans="1:20" ht="26.1" customHeight="1" x14ac:dyDescent="0.2">
      <c r="A14" s="61" t="s">
        <v>19</v>
      </c>
      <c r="B14" s="5">
        <v>3</v>
      </c>
      <c r="C14" s="5">
        <v>4</v>
      </c>
      <c r="D14" s="10">
        <v>155</v>
      </c>
      <c r="E14" s="5">
        <v>1</v>
      </c>
      <c r="F14" s="4">
        <v>6</v>
      </c>
      <c r="G14" s="4">
        <v>7</v>
      </c>
      <c r="H14" s="4">
        <v>9</v>
      </c>
      <c r="I14" s="10">
        <f t="shared" si="0"/>
        <v>23</v>
      </c>
      <c r="J14" s="5">
        <v>21300</v>
      </c>
      <c r="K14" s="4">
        <v>12589</v>
      </c>
      <c r="L14" s="10">
        <v>275</v>
      </c>
      <c r="M14" s="8">
        <v>28070</v>
      </c>
      <c r="N14" s="6">
        <v>1068</v>
      </c>
      <c r="O14" s="6">
        <v>283</v>
      </c>
      <c r="P14" s="6">
        <v>106</v>
      </c>
      <c r="Q14" s="6">
        <v>4279</v>
      </c>
      <c r="R14" s="6">
        <v>358</v>
      </c>
      <c r="S14" s="59">
        <f t="shared" si="1"/>
        <v>34164</v>
      </c>
      <c r="T14" s="188"/>
    </row>
    <row r="15" spans="1:20" ht="25.5" customHeight="1" x14ac:dyDescent="0.2">
      <c r="A15" s="60" t="s">
        <v>63</v>
      </c>
      <c r="B15" s="2">
        <v>2</v>
      </c>
      <c r="C15" s="2">
        <v>4</v>
      </c>
      <c r="D15" s="9">
        <v>64</v>
      </c>
      <c r="E15" s="2">
        <v>0</v>
      </c>
      <c r="F15" s="1">
        <v>2</v>
      </c>
      <c r="G15" s="1">
        <v>8</v>
      </c>
      <c r="H15" s="1">
        <v>8</v>
      </c>
      <c r="I15" s="1">
        <f t="shared" si="0"/>
        <v>18</v>
      </c>
      <c r="J15" s="2">
        <v>14332</v>
      </c>
      <c r="K15" s="1">
        <v>15410</v>
      </c>
      <c r="L15" s="9">
        <v>817</v>
      </c>
      <c r="M15" s="7">
        <v>26194</v>
      </c>
      <c r="N15" s="3">
        <v>683</v>
      </c>
      <c r="O15" s="3">
        <v>634</v>
      </c>
      <c r="P15" s="3">
        <v>397</v>
      </c>
      <c r="Q15" s="3">
        <v>2430</v>
      </c>
      <c r="R15" s="3">
        <v>221</v>
      </c>
      <c r="S15" s="58">
        <f t="shared" si="1"/>
        <v>30559</v>
      </c>
      <c r="T15" s="188"/>
    </row>
    <row r="16" spans="1:20" ht="26.1" customHeight="1" x14ac:dyDescent="0.2">
      <c r="A16" s="111" t="s">
        <v>20</v>
      </c>
      <c r="B16" s="112">
        <v>2</v>
      </c>
      <c r="C16" s="112">
        <v>3</v>
      </c>
      <c r="D16" s="113">
        <v>171</v>
      </c>
      <c r="E16" s="112">
        <v>0</v>
      </c>
      <c r="F16" s="114">
        <v>8</v>
      </c>
      <c r="G16" s="114">
        <v>9</v>
      </c>
      <c r="H16" s="114">
        <v>25</v>
      </c>
      <c r="I16" s="113">
        <f t="shared" si="0"/>
        <v>42</v>
      </c>
      <c r="J16" s="112">
        <v>130519</v>
      </c>
      <c r="K16" s="114">
        <v>22135</v>
      </c>
      <c r="L16" s="113">
        <v>1406</v>
      </c>
      <c r="M16" s="115">
        <v>123333</v>
      </c>
      <c r="N16" s="116">
        <v>5121</v>
      </c>
      <c r="O16" s="116">
        <v>1219</v>
      </c>
      <c r="P16" s="116">
        <v>1422</v>
      </c>
      <c r="Q16" s="116">
        <v>22114</v>
      </c>
      <c r="R16" s="116">
        <v>851</v>
      </c>
      <c r="S16" s="117">
        <f t="shared" si="1"/>
        <v>154060</v>
      </c>
      <c r="T16" s="188"/>
    </row>
    <row r="17" spans="1:20" ht="26.1" customHeight="1" x14ac:dyDescent="0.2">
      <c r="A17" s="93" t="s">
        <v>80</v>
      </c>
      <c r="B17" s="90"/>
      <c r="C17" s="90"/>
      <c r="D17" s="92"/>
      <c r="E17" s="90">
        <v>0</v>
      </c>
      <c r="F17" s="91">
        <v>1</v>
      </c>
      <c r="G17" s="91">
        <v>1</v>
      </c>
      <c r="H17" s="91">
        <v>1</v>
      </c>
      <c r="I17" s="92">
        <f t="shared" si="0"/>
        <v>3</v>
      </c>
      <c r="J17" s="90">
        <v>2886</v>
      </c>
      <c r="K17" s="91">
        <v>10387</v>
      </c>
      <c r="L17" s="92">
        <v>251</v>
      </c>
      <c r="M17" s="94">
        <v>12091</v>
      </c>
      <c r="N17" s="95">
        <v>380</v>
      </c>
      <c r="O17" s="95">
        <v>326</v>
      </c>
      <c r="P17" s="95">
        <v>26</v>
      </c>
      <c r="Q17" s="95">
        <v>613</v>
      </c>
      <c r="R17" s="95">
        <v>88</v>
      </c>
      <c r="S17" s="96">
        <f t="shared" si="1"/>
        <v>13524</v>
      </c>
      <c r="T17" s="188"/>
    </row>
    <row r="18" spans="1:20" ht="26.1" customHeight="1" x14ac:dyDescent="0.2">
      <c r="A18" s="60" t="s">
        <v>21</v>
      </c>
      <c r="B18" s="2">
        <v>1</v>
      </c>
      <c r="C18" s="2">
        <v>4</v>
      </c>
      <c r="D18" s="9">
        <v>140</v>
      </c>
      <c r="E18" s="2">
        <v>1</v>
      </c>
      <c r="F18" s="1">
        <v>3</v>
      </c>
      <c r="G18" s="1">
        <v>10</v>
      </c>
      <c r="H18" s="1">
        <v>5</v>
      </c>
      <c r="I18" s="9">
        <f t="shared" si="0"/>
        <v>19</v>
      </c>
      <c r="J18" s="2">
        <v>6598</v>
      </c>
      <c r="K18" s="1">
        <v>15011</v>
      </c>
      <c r="L18" s="9">
        <v>383</v>
      </c>
      <c r="M18" s="7">
        <v>19293</v>
      </c>
      <c r="N18" s="3">
        <v>748</v>
      </c>
      <c r="O18" s="3">
        <v>448</v>
      </c>
      <c r="P18" s="3">
        <v>109</v>
      </c>
      <c r="Q18" s="3">
        <v>1198</v>
      </c>
      <c r="R18" s="3">
        <v>196</v>
      </c>
      <c r="S18" s="59">
        <f t="shared" si="1"/>
        <v>21992</v>
      </c>
      <c r="T18" s="188"/>
    </row>
    <row r="19" spans="1:20" ht="26.1" customHeight="1" x14ac:dyDescent="0.2">
      <c r="A19" s="61" t="s">
        <v>22</v>
      </c>
      <c r="B19" s="5">
        <v>3</v>
      </c>
      <c r="C19" s="5">
        <v>6</v>
      </c>
      <c r="D19" s="10">
        <v>219</v>
      </c>
      <c r="E19" s="5">
        <v>0</v>
      </c>
      <c r="F19" s="4">
        <v>4</v>
      </c>
      <c r="G19" s="4">
        <v>15</v>
      </c>
      <c r="H19" s="4">
        <v>17</v>
      </c>
      <c r="I19" s="10">
        <f t="shared" si="0"/>
        <v>36</v>
      </c>
      <c r="J19" s="5">
        <v>53338</v>
      </c>
      <c r="K19" s="4">
        <v>31812</v>
      </c>
      <c r="L19" s="10">
        <v>862</v>
      </c>
      <c r="M19" s="8">
        <v>72687</v>
      </c>
      <c r="N19" s="6">
        <v>2603</v>
      </c>
      <c r="O19" s="6">
        <v>1093</v>
      </c>
      <c r="P19" s="6">
        <v>312</v>
      </c>
      <c r="Q19" s="6">
        <v>8704</v>
      </c>
      <c r="R19" s="6">
        <v>613</v>
      </c>
      <c r="S19" s="58">
        <f t="shared" si="1"/>
        <v>86012</v>
      </c>
      <c r="T19" s="188"/>
    </row>
    <row r="20" spans="1:20" ht="24" customHeight="1" x14ac:dyDescent="0.2">
      <c r="A20" s="118" t="s">
        <v>23</v>
      </c>
      <c r="B20" s="119"/>
      <c r="C20" s="119">
        <v>1</v>
      </c>
      <c r="D20" s="120">
        <v>31</v>
      </c>
      <c r="E20" s="119">
        <v>0</v>
      </c>
      <c r="F20" s="121">
        <v>2</v>
      </c>
      <c r="G20" s="121">
        <v>8</v>
      </c>
      <c r="H20" s="121">
        <v>20</v>
      </c>
      <c r="I20" s="120">
        <f t="shared" si="0"/>
        <v>30</v>
      </c>
      <c r="J20" s="119">
        <v>56203</v>
      </c>
      <c r="K20" s="121">
        <v>18614</v>
      </c>
      <c r="L20" s="120">
        <v>557</v>
      </c>
      <c r="M20" s="122">
        <v>60875</v>
      </c>
      <c r="N20" s="123">
        <v>1887</v>
      </c>
      <c r="O20" s="123">
        <v>741</v>
      </c>
      <c r="P20" s="123">
        <v>642</v>
      </c>
      <c r="Q20" s="123">
        <v>10820</v>
      </c>
      <c r="R20" s="123">
        <v>409</v>
      </c>
      <c r="S20" s="117">
        <f t="shared" si="1"/>
        <v>75374</v>
      </c>
      <c r="T20" s="188"/>
    </row>
    <row r="21" spans="1:20" ht="25.5" customHeight="1" x14ac:dyDescent="0.2">
      <c r="A21" s="61" t="s">
        <v>24</v>
      </c>
      <c r="B21" s="5">
        <v>2</v>
      </c>
      <c r="C21" s="5">
        <v>2</v>
      </c>
      <c r="D21" s="10">
        <v>101</v>
      </c>
      <c r="E21" s="5">
        <v>0</v>
      </c>
      <c r="F21" s="4">
        <v>2</v>
      </c>
      <c r="G21" s="4">
        <v>7</v>
      </c>
      <c r="H21" s="4">
        <v>6</v>
      </c>
      <c r="I21" s="10">
        <f t="shared" si="0"/>
        <v>15</v>
      </c>
      <c r="J21" s="5">
        <v>7887</v>
      </c>
      <c r="K21" s="4">
        <v>8521</v>
      </c>
      <c r="L21" s="10">
        <v>102</v>
      </c>
      <c r="M21" s="8">
        <v>14282</v>
      </c>
      <c r="N21" s="6">
        <v>561</v>
      </c>
      <c r="O21" s="6">
        <v>274</v>
      </c>
      <c r="P21" s="6">
        <v>60</v>
      </c>
      <c r="Q21" s="6">
        <v>1153</v>
      </c>
      <c r="R21" s="6">
        <v>180</v>
      </c>
      <c r="S21" s="58">
        <f t="shared" si="1"/>
        <v>16510</v>
      </c>
      <c r="T21" s="188"/>
    </row>
    <row r="22" spans="1:20" ht="26.1" customHeight="1" x14ac:dyDescent="0.2">
      <c r="A22" s="93" t="s">
        <v>81</v>
      </c>
      <c r="B22" s="90"/>
      <c r="C22" s="90">
        <v>1</v>
      </c>
      <c r="D22" s="92">
        <v>28</v>
      </c>
      <c r="E22" s="90">
        <v>1</v>
      </c>
      <c r="F22" s="91">
        <v>0</v>
      </c>
      <c r="G22" s="91">
        <v>3</v>
      </c>
      <c r="H22" s="91">
        <v>1</v>
      </c>
      <c r="I22" s="92">
        <f>SUM(E22:H22)</f>
        <v>5</v>
      </c>
      <c r="J22" s="90">
        <v>3031</v>
      </c>
      <c r="K22" s="91">
        <v>9721</v>
      </c>
      <c r="L22" s="92">
        <v>96</v>
      </c>
      <c r="M22" s="94">
        <v>11313</v>
      </c>
      <c r="N22" s="95">
        <v>369</v>
      </c>
      <c r="O22" s="95">
        <v>158</v>
      </c>
      <c r="P22" s="95">
        <v>35</v>
      </c>
      <c r="Q22" s="95">
        <v>906</v>
      </c>
      <c r="R22" s="95">
        <v>67</v>
      </c>
      <c r="S22" s="97">
        <f t="shared" si="1"/>
        <v>12848</v>
      </c>
      <c r="T22" s="188"/>
    </row>
    <row r="23" spans="1:20" ht="26.1" customHeight="1" x14ac:dyDescent="0.2">
      <c r="A23" s="60" t="s">
        <v>59</v>
      </c>
      <c r="B23" s="2">
        <v>1</v>
      </c>
      <c r="C23" s="2">
        <v>2</v>
      </c>
      <c r="D23" s="9">
        <v>73</v>
      </c>
      <c r="E23" s="2">
        <v>0</v>
      </c>
      <c r="F23" s="1">
        <v>3</v>
      </c>
      <c r="G23" s="1">
        <v>7</v>
      </c>
      <c r="H23" s="1">
        <v>15</v>
      </c>
      <c r="I23" s="9">
        <f t="shared" si="0"/>
        <v>25</v>
      </c>
      <c r="J23" s="2">
        <v>58186</v>
      </c>
      <c r="K23" s="1">
        <v>10698</v>
      </c>
      <c r="L23" s="9">
        <v>593</v>
      </c>
      <c r="M23" s="7">
        <v>58329</v>
      </c>
      <c r="N23" s="3">
        <v>2868</v>
      </c>
      <c r="O23" s="3">
        <v>673</v>
      </c>
      <c r="P23" s="3">
        <v>146</v>
      </c>
      <c r="Q23" s="3">
        <v>6686</v>
      </c>
      <c r="R23" s="3">
        <v>775</v>
      </c>
      <c r="S23" s="58">
        <f t="shared" si="1"/>
        <v>69477</v>
      </c>
      <c r="T23" s="188"/>
    </row>
    <row r="24" spans="1:20" ht="25.5" customHeight="1" x14ac:dyDescent="0.2">
      <c r="A24" s="98" t="s">
        <v>79</v>
      </c>
      <c r="B24" s="99"/>
      <c r="C24" s="99"/>
      <c r="D24" s="100"/>
      <c r="E24" s="99">
        <v>1</v>
      </c>
      <c r="F24" s="101">
        <v>0</v>
      </c>
      <c r="G24" s="101">
        <v>0</v>
      </c>
      <c r="H24" s="101">
        <v>1</v>
      </c>
      <c r="I24" s="100">
        <f>SUM(E24:H24)</f>
        <v>2</v>
      </c>
      <c r="J24" s="99">
        <v>1107</v>
      </c>
      <c r="K24" s="101">
        <v>9445</v>
      </c>
      <c r="L24" s="100">
        <v>271</v>
      </c>
      <c r="M24" s="102">
        <v>9487</v>
      </c>
      <c r="N24" s="103">
        <v>349</v>
      </c>
      <c r="O24" s="103">
        <v>283</v>
      </c>
      <c r="P24" s="103">
        <v>43</v>
      </c>
      <c r="Q24" s="103">
        <v>579</v>
      </c>
      <c r="R24" s="103">
        <v>82</v>
      </c>
      <c r="S24" s="97">
        <f t="shared" si="1"/>
        <v>10823</v>
      </c>
      <c r="T24" s="188"/>
    </row>
    <row r="25" spans="1:20" ht="26.1" customHeight="1" thickBot="1" x14ac:dyDescent="0.25">
      <c r="A25" s="124" t="s">
        <v>25</v>
      </c>
      <c r="B25" s="125"/>
      <c r="C25" s="125">
        <v>2</v>
      </c>
      <c r="D25" s="126">
        <v>232</v>
      </c>
      <c r="E25" s="125">
        <v>3</v>
      </c>
      <c r="F25" s="127">
        <v>17</v>
      </c>
      <c r="G25" s="127">
        <v>14</v>
      </c>
      <c r="H25" s="127">
        <v>25</v>
      </c>
      <c r="I25" s="126">
        <f t="shared" si="0"/>
        <v>59</v>
      </c>
      <c r="J25" s="125">
        <v>132218</v>
      </c>
      <c r="K25" s="127">
        <v>32674</v>
      </c>
      <c r="L25" s="126">
        <v>1488</v>
      </c>
      <c r="M25" s="128">
        <v>135978</v>
      </c>
      <c r="N25" s="129">
        <v>5469</v>
      </c>
      <c r="O25" s="129">
        <v>1286</v>
      </c>
      <c r="P25" s="129">
        <v>995</v>
      </c>
      <c r="Q25" s="129">
        <v>21741</v>
      </c>
      <c r="R25" s="129">
        <v>911</v>
      </c>
      <c r="S25" s="130">
        <f t="shared" si="1"/>
        <v>166380</v>
      </c>
      <c r="T25" s="188"/>
    </row>
    <row r="26" spans="1:20" ht="44.25" customHeight="1" thickBot="1" x14ac:dyDescent="0.25">
      <c r="A26" s="68" t="s">
        <v>65</v>
      </c>
      <c r="B26" s="26">
        <f>SUM(B7:B25)</f>
        <v>17</v>
      </c>
      <c r="C26" s="26">
        <f t="shared" ref="C26:S26" si="2">SUM(C7:C25)</f>
        <v>44</v>
      </c>
      <c r="D26" s="26">
        <f t="shared" si="2"/>
        <v>1668</v>
      </c>
      <c r="E26" s="26">
        <f t="shared" si="2"/>
        <v>7</v>
      </c>
      <c r="F26" s="26">
        <f t="shared" si="2"/>
        <v>73</v>
      </c>
      <c r="G26" s="26">
        <f t="shared" si="2"/>
        <v>134</v>
      </c>
      <c r="H26" s="26">
        <f t="shared" si="2"/>
        <v>182</v>
      </c>
      <c r="I26" s="26">
        <f t="shared" si="2"/>
        <v>396</v>
      </c>
      <c r="J26" s="26">
        <f>SUM(J7:J25)</f>
        <v>572410</v>
      </c>
      <c r="K26" s="26">
        <f t="shared" ref="K26:L26" si="3">SUM(K7:K25)</f>
        <v>301725</v>
      </c>
      <c r="L26" s="26">
        <f t="shared" si="3"/>
        <v>10660</v>
      </c>
      <c r="M26" s="26">
        <f t="shared" ref="M26" si="4">SUM(M7:M25)</f>
        <v>733552</v>
      </c>
      <c r="N26" s="26">
        <f t="shared" ref="N26" si="5">SUM(N7:N25)</f>
        <v>26987</v>
      </c>
      <c r="O26" s="26">
        <f t="shared" ref="O26" si="6">SUM(O7:O25)</f>
        <v>11882</v>
      </c>
      <c r="P26" s="26">
        <f t="shared" ref="P26" si="7">SUM(P7:P25)</f>
        <v>5773</v>
      </c>
      <c r="Q26" s="26">
        <f t="shared" ref="Q26" si="8">SUM(Q7:Q25)</f>
        <v>100367</v>
      </c>
      <c r="R26" s="26">
        <f t="shared" ref="R26" si="9">SUM(R7:R25)</f>
        <v>6234</v>
      </c>
      <c r="S26" s="26">
        <f t="shared" si="2"/>
        <v>884795</v>
      </c>
      <c r="T26" s="188"/>
    </row>
    <row r="27" spans="1:20" ht="27" customHeight="1" thickBot="1" x14ac:dyDescent="0.25">
      <c r="A27" s="62" t="s">
        <v>60</v>
      </c>
      <c r="B27" s="27"/>
      <c r="C27" s="28"/>
      <c r="D27" s="55"/>
      <c r="E27" s="52">
        <v>2</v>
      </c>
      <c r="F27" s="53">
        <v>27</v>
      </c>
      <c r="G27" s="53">
        <v>16</v>
      </c>
      <c r="H27" s="53">
        <v>188</v>
      </c>
      <c r="I27" s="54">
        <f>SUM(E27:H27)</f>
        <v>233</v>
      </c>
      <c r="J27" s="159"/>
      <c r="K27" s="160"/>
      <c r="L27" s="160"/>
      <c r="M27" s="160"/>
      <c r="N27" s="160"/>
      <c r="O27" s="160"/>
      <c r="P27" s="160"/>
      <c r="Q27" s="160"/>
      <c r="R27" s="160"/>
      <c r="S27" s="161"/>
      <c r="T27" s="188"/>
    </row>
    <row r="28" spans="1:20" ht="32.1" customHeight="1" thickBot="1" x14ac:dyDescent="0.25">
      <c r="A28" s="63" t="s">
        <v>38</v>
      </c>
      <c r="B28" s="64">
        <f>B26+'شرق استان در شهریور 1403-2'!B20</f>
        <v>37</v>
      </c>
      <c r="C28" s="64">
        <f>C26+'شرق استان در شهریور 1403-2'!C20</f>
        <v>84</v>
      </c>
      <c r="D28" s="64">
        <f>D26+'شرق استان در شهریور 1403-2'!D20</f>
        <v>2787</v>
      </c>
      <c r="E28" s="64">
        <f>E26+E27+'شرق استان در شهریور 1403-2'!E20</f>
        <v>13</v>
      </c>
      <c r="F28" s="64">
        <f>F26+F27+'شرق استان در شهریور 1403-2'!F20</f>
        <v>148</v>
      </c>
      <c r="G28" s="64">
        <f>G26+G27+'شرق استان در شهریور 1403-2'!G20</f>
        <v>249</v>
      </c>
      <c r="H28" s="64">
        <f>H26+H27+'شرق استان در شهریور 1403-2'!H20</f>
        <v>497</v>
      </c>
      <c r="I28" s="64">
        <f>I26+I27+'شرق استان در شهریور 1403-2'!I20</f>
        <v>907</v>
      </c>
      <c r="J28" s="64">
        <f>J26+'شرق استان در شهریور 1403-2'!J20</f>
        <v>887116</v>
      </c>
      <c r="K28" s="64">
        <f>K26+'شرق استان در شهریور 1403-2'!K20</f>
        <v>552739</v>
      </c>
      <c r="L28" s="64">
        <f>L26+L27+'شرق استان در شهریور 1403-2'!L20</f>
        <v>18799</v>
      </c>
      <c r="M28" s="64">
        <f>M26+'شرق استان در شهریور 1403-2'!M20</f>
        <v>1214046</v>
      </c>
      <c r="N28" s="64">
        <f>N26+'شرق استان در شهریور 1403-2'!N20</f>
        <v>42225</v>
      </c>
      <c r="O28" s="64">
        <f>O26+'شرق استان در شهریور 1403-2'!O20</f>
        <v>21342</v>
      </c>
      <c r="P28" s="64">
        <f>P26+P27+'شرق استان در شهریور 1403-2'!P20</f>
        <v>8715</v>
      </c>
      <c r="Q28" s="64">
        <f>Q26+'شرق استان در شهریور 1403-2'!Q20</f>
        <v>161984</v>
      </c>
      <c r="R28" s="64">
        <f>R26+'شرق استان در شهریور 1403-2'!R20</f>
        <v>10342</v>
      </c>
      <c r="S28" s="64">
        <f>S26+S27+'شرق استان در شهریور 1403-2'!S20</f>
        <v>1458654</v>
      </c>
      <c r="T28" s="189"/>
    </row>
    <row r="29" spans="1:20" ht="15" thickTop="1" x14ac:dyDescent="0.2"/>
  </sheetData>
  <sortState ref="A21:T33">
    <sortCondition ref="A21:A33"/>
  </sortState>
  <mergeCells count="26">
    <mergeCell ref="A1:T1"/>
    <mergeCell ref="A2:T2"/>
    <mergeCell ref="A3:T3"/>
    <mergeCell ref="C4:C6"/>
    <mergeCell ref="J4:L4"/>
    <mergeCell ref="J5:K5"/>
    <mergeCell ref="S5:S6"/>
    <mergeCell ref="H5:H6"/>
    <mergeCell ref="I5:I6"/>
    <mergeCell ref="E4:I4"/>
    <mergeCell ref="E5:E6"/>
    <mergeCell ref="F5:F6"/>
    <mergeCell ref="G5:G6"/>
    <mergeCell ref="D4:D6"/>
    <mergeCell ref="A4:A6"/>
    <mergeCell ref="T4:T28"/>
    <mergeCell ref="M4:S4"/>
    <mergeCell ref="M5:M6"/>
    <mergeCell ref="O5:O6"/>
    <mergeCell ref="J27:S27"/>
    <mergeCell ref="B4:B6"/>
    <mergeCell ref="N5:N6"/>
    <mergeCell ref="P5:P6"/>
    <mergeCell ref="Q5:Q6"/>
    <mergeCell ref="R5:R6"/>
    <mergeCell ref="L5:L6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4"/>
  <sheetViews>
    <sheetView rightToLeft="1" view="pageBreakPreview" zoomScale="60" zoomScaleNormal="60" workbookViewId="0">
      <selection activeCell="A6" sqref="A6"/>
    </sheetView>
  </sheetViews>
  <sheetFormatPr defaultRowHeight="14.25" x14ac:dyDescent="0.2"/>
  <cols>
    <col min="1" max="1" width="15.75" customWidth="1"/>
    <col min="2" max="4" width="11.75" customWidth="1"/>
    <col min="5" max="9" width="11.875" customWidth="1"/>
    <col min="10" max="13" width="11.25" customWidth="1"/>
    <col min="14" max="14" width="6.75" customWidth="1"/>
  </cols>
  <sheetData>
    <row r="1" spans="1:14" ht="39.950000000000003" customHeight="1" x14ac:dyDescent="0.2">
      <c r="A1" s="81"/>
      <c r="B1" s="81"/>
      <c r="C1" s="81"/>
      <c r="D1" s="81"/>
      <c r="E1" s="149" t="s">
        <v>74</v>
      </c>
      <c r="F1" s="149"/>
      <c r="G1" s="149"/>
      <c r="H1" s="149"/>
      <c r="I1" s="149"/>
      <c r="J1" s="81"/>
      <c r="K1" s="81"/>
      <c r="L1" s="81"/>
      <c r="M1" s="81"/>
      <c r="N1" s="81"/>
    </row>
    <row r="2" spans="1:14" ht="39.950000000000003" customHeight="1" x14ac:dyDescent="0.2">
      <c r="A2" s="81"/>
      <c r="B2" s="81"/>
      <c r="C2" s="81"/>
      <c r="D2" s="81"/>
      <c r="E2" s="150" t="s">
        <v>78</v>
      </c>
      <c r="F2" s="150"/>
      <c r="G2" s="150"/>
      <c r="H2" s="150"/>
      <c r="I2" s="150"/>
      <c r="J2" s="81"/>
      <c r="K2" s="81"/>
      <c r="L2" s="81"/>
      <c r="M2" s="81"/>
      <c r="N2" s="81"/>
    </row>
    <row r="3" spans="1:14" ht="38.1" customHeight="1" thickBot="1" x14ac:dyDescent="0.25">
      <c r="A3" s="82"/>
      <c r="B3" s="82"/>
      <c r="C3" s="82"/>
      <c r="D3" s="82"/>
      <c r="E3" s="151" t="s">
        <v>83</v>
      </c>
      <c r="F3" s="151"/>
      <c r="G3" s="151"/>
      <c r="H3" s="151"/>
      <c r="I3" s="151"/>
      <c r="J3" s="82"/>
      <c r="K3" s="82"/>
      <c r="L3" s="82"/>
      <c r="M3" s="82"/>
      <c r="N3" s="82"/>
    </row>
    <row r="4" spans="1:14" ht="41.1" customHeight="1" thickBot="1" x14ac:dyDescent="0.25">
      <c r="A4" s="135" t="s">
        <v>69</v>
      </c>
      <c r="B4" s="137" t="s">
        <v>0</v>
      </c>
      <c r="C4" s="139" t="s">
        <v>1</v>
      </c>
      <c r="D4" s="140"/>
      <c r="E4" s="139" t="s">
        <v>2</v>
      </c>
      <c r="F4" s="141"/>
      <c r="G4" s="140"/>
      <c r="H4" s="142" t="s">
        <v>3</v>
      </c>
      <c r="I4" s="143"/>
      <c r="J4" s="142" t="s">
        <v>4</v>
      </c>
      <c r="K4" s="143"/>
      <c r="L4" s="139" t="s">
        <v>5</v>
      </c>
      <c r="M4" s="140"/>
      <c r="N4" s="132" t="s">
        <v>71</v>
      </c>
    </row>
    <row r="5" spans="1:14" ht="69" customHeight="1" thickBot="1" x14ac:dyDescent="0.25">
      <c r="A5" s="136"/>
      <c r="B5" s="138"/>
      <c r="C5" s="19" t="s">
        <v>6</v>
      </c>
      <c r="D5" s="18" t="s">
        <v>7</v>
      </c>
      <c r="E5" s="19" t="s">
        <v>8</v>
      </c>
      <c r="F5" s="65" t="s">
        <v>9</v>
      </c>
      <c r="G5" s="18" t="s">
        <v>7</v>
      </c>
      <c r="H5" s="20" t="s">
        <v>6</v>
      </c>
      <c r="I5" s="18" t="s">
        <v>10</v>
      </c>
      <c r="J5" s="20" t="s">
        <v>6</v>
      </c>
      <c r="K5" s="18" t="s">
        <v>10</v>
      </c>
      <c r="L5" s="20" t="s">
        <v>11</v>
      </c>
      <c r="M5" s="18" t="s">
        <v>12</v>
      </c>
      <c r="N5" s="133"/>
    </row>
    <row r="6" spans="1:14" ht="27" customHeight="1" x14ac:dyDescent="0.2">
      <c r="A6" s="69" t="s">
        <v>26</v>
      </c>
      <c r="B6" s="16">
        <v>1696.4660411021468</v>
      </c>
      <c r="C6" s="74">
        <v>347.03591726879984</v>
      </c>
      <c r="D6" s="76">
        <v>0.15110000000000001</v>
      </c>
      <c r="E6" s="74">
        <v>35.746065333333355</v>
      </c>
      <c r="F6" s="75">
        <v>182.06258434533476</v>
      </c>
      <c r="G6" s="76">
        <v>2.537999999999998</v>
      </c>
      <c r="H6" s="21">
        <v>453</v>
      </c>
      <c r="I6" s="22">
        <v>1</v>
      </c>
      <c r="J6" s="21">
        <v>33890</v>
      </c>
      <c r="K6" s="22">
        <v>400</v>
      </c>
      <c r="L6" s="21">
        <v>1559</v>
      </c>
      <c r="M6" s="22">
        <v>7816</v>
      </c>
      <c r="N6" s="133"/>
    </row>
    <row r="7" spans="1:14" ht="27" customHeight="1" x14ac:dyDescent="0.2">
      <c r="A7" s="70" t="s">
        <v>27</v>
      </c>
      <c r="B7" s="15">
        <v>4146.9131582908749</v>
      </c>
      <c r="C7" s="77">
        <v>898.36022051484997</v>
      </c>
      <c r="D7" s="79">
        <v>0.89491829329999995</v>
      </c>
      <c r="E7" s="77">
        <v>33.028021123333318</v>
      </c>
      <c r="F7" s="78">
        <v>215.64823877949311</v>
      </c>
      <c r="G7" s="79">
        <v>5.5372999999999992</v>
      </c>
      <c r="H7" s="23">
        <v>585</v>
      </c>
      <c r="I7" s="24">
        <v>0</v>
      </c>
      <c r="J7" s="23">
        <v>50345</v>
      </c>
      <c r="K7" s="24">
        <v>0</v>
      </c>
      <c r="L7" s="23">
        <v>2196</v>
      </c>
      <c r="M7" s="24">
        <v>6359</v>
      </c>
      <c r="N7" s="133"/>
    </row>
    <row r="8" spans="1:14" ht="27" customHeight="1" x14ac:dyDescent="0.2">
      <c r="A8" s="69" t="s">
        <v>28</v>
      </c>
      <c r="B8" s="16">
        <v>3161.7472526038014</v>
      </c>
      <c r="C8" s="74">
        <v>1142.5276927907903</v>
      </c>
      <c r="D8" s="76">
        <v>2.6213437956800001</v>
      </c>
      <c r="E8" s="74">
        <v>50.049090000000035</v>
      </c>
      <c r="F8" s="75">
        <v>388.51587586972346</v>
      </c>
      <c r="G8" s="76">
        <v>10.842989999999999</v>
      </c>
      <c r="H8" s="21">
        <v>1058</v>
      </c>
      <c r="I8" s="22">
        <v>1</v>
      </c>
      <c r="J8" s="21">
        <v>156390</v>
      </c>
      <c r="K8" s="22">
        <v>630</v>
      </c>
      <c r="L8" s="21">
        <v>6340</v>
      </c>
      <c r="M8" s="22">
        <v>9482</v>
      </c>
      <c r="N8" s="133"/>
    </row>
    <row r="9" spans="1:14" ht="27" customHeight="1" x14ac:dyDescent="0.2">
      <c r="A9" s="70" t="s">
        <v>29</v>
      </c>
      <c r="B9" s="15">
        <v>4951.7814167760753</v>
      </c>
      <c r="C9" s="77">
        <v>1759.0803497239472</v>
      </c>
      <c r="D9" s="79">
        <v>5.5046411503999995</v>
      </c>
      <c r="E9" s="77">
        <v>257.87761333333304</v>
      </c>
      <c r="F9" s="78">
        <v>539.58040227755703</v>
      </c>
      <c r="G9" s="79">
        <v>37.614697000000014</v>
      </c>
      <c r="H9" s="23">
        <v>1942</v>
      </c>
      <c r="I9" s="24">
        <v>5</v>
      </c>
      <c r="J9" s="23">
        <v>264220</v>
      </c>
      <c r="K9" s="24">
        <v>3345</v>
      </c>
      <c r="L9" s="23">
        <v>8443</v>
      </c>
      <c r="M9" s="24">
        <v>23533</v>
      </c>
      <c r="N9" s="133"/>
    </row>
    <row r="10" spans="1:14" ht="27" customHeight="1" x14ac:dyDescent="0.2">
      <c r="A10" s="69" t="s">
        <v>30</v>
      </c>
      <c r="B10" s="16">
        <v>4423.7002080356369</v>
      </c>
      <c r="C10" s="74">
        <v>1754.0940332899397</v>
      </c>
      <c r="D10" s="76">
        <v>17.286194883010001</v>
      </c>
      <c r="E10" s="74">
        <v>602.84581564833354</v>
      </c>
      <c r="F10" s="75">
        <v>601.31948579212064</v>
      </c>
      <c r="G10" s="76">
        <v>73.015649999999965</v>
      </c>
      <c r="H10" s="21">
        <v>2001</v>
      </c>
      <c r="I10" s="22">
        <v>16</v>
      </c>
      <c r="J10" s="21">
        <v>262966</v>
      </c>
      <c r="K10" s="22">
        <v>13230</v>
      </c>
      <c r="L10" s="21">
        <v>10686</v>
      </c>
      <c r="M10" s="22">
        <v>28662</v>
      </c>
      <c r="N10" s="133"/>
    </row>
    <row r="11" spans="1:14" ht="27" customHeight="1" x14ac:dyDescent="0.2">
      <c r="A11" s="70" t="s">
        <v>31</v>
      </c>
      <c r="B11" s="15">
        <v>9817.2847985396056</v>
      </c>
      <c r="C11" s="77">
        <v>1489.2958755471602</v>
      </c>
      <c r="D11" s="79">
        <v>5.5028730881100003</v>
      </c>
      <c r="E11" s="77">
        <v>399.17912933333344</v>
      </c>
      <c r="F11" s="78">
        <v>316.08284613186817</v>
      </c>
      <c r="G11" s="79">
        <v>9.3313159999999975</v>
      </c>
      <c r="H11" s="23">
        <v>1221</v>
      </c>
      <c r="I11" s="24">
        <v>1</v>
      </c>
      <c r="J11" s="23">
        <v>129935</v>
      </c>
      <c r="K11" s="24">
        <v>400</v>
      </c>
      <c r="L11" s="23">
        <v>5303</v>
      </c>
      <c r="M11" s="24">
        <v>17645</v>
      </c>
      <c r="N11" s="133"/>
    </row>
    <row r="12" spans="1:14" ht="27" customHeight="1" x14ac:dyDescent="0.2">
      <c r="A12" s="69" t="s">
        <v>32</v>
      </c>
      <c r="B12" s="16">
        <v>3547.6610349846082</v>
      </c>
      <c r="C12" s="74">
        <v>944.83617081759996</v>
      </c>
      <c r="D12" s="76">
        <v>0.83105125933000001</v>
      </c>
      <c r="E12" s="74">
        <v>214.86660999999998</v>
      </c>
      <c r="F12" s="75">
        <v>199.53037685933373</v>
      </c>
      <c r="G12" s="76">
        <v>6.9040000000000017</v>
      </c>
      <c r="H12" s="21">
        <v>763</v>
      </c>
      <c r="I12" s="22">
        <v>0</v>
      </c>
      <c r="J12" s="21">
        <v>95375</v>
      </c>
      <c r="K12" s="22">
        <v>0</v>
      </c>
      <c r="L12" s="21">
        <v>7795</v>
      </c>
      <c r="M12" s="22">
        <v>6777</v>
      </c>
      <c r="N12" s="133"/>
    </row>
    <row r="13" spans="1:14" ht="27" customHeight="1" x14ac:dyDescent="0.2">
      <c r="A13" s="70" t="s">
        <v>33</v>
      </c>
      <c r="B13" s="15">
        <v>2583.3523804728729</v>
      </c>
      <c r="C13" s="77">
        <v>785.13693750559014</v>
      </c>
      <c r="D13" s="79">
        <v>1.01271873483</v>
      </c>
      <c r="E13" s="77">
        <v>142.61733333333336</v>
      </c>
      <c r="F13" s="78">
        <v>218.9374270945813</v>
      </c>
      <c r="G13" s="79">
        <v>1.15926</v>
      </c>
      <c r="H13" s="23">
        <v>865</v>
      </c>
      <c r="I13" s="24">
        <v>0</v>
      </c>
      <c r="J13" s="23">
        <v>88770</v>
      </c>
      <c r="K13" s="24">
        <v>0</v>
      </c>
      <c r="L13" s="23">
        <v>6097</v>
      </c>
      <c r="M13" s="24">
        <v>7407</v>
      </c>
      <c r="N13" s="133"/>
    </row>
    <row r="14" spans="1:14" ht="27" customHeight="1" x14ac:dyDescent="0.2">
      <c r="A14" s="69" t="s">
        <v>34</v>
      </c>
      <c r="B14" s="16">
        <v>5397.1751760118441</v>
      </c>
      <c r="C14" s="74">
        <v>1144.7201132616301</v>
      </c>
      <c r="D14" s="76">
        <v>4.8841909715299998</v>
      </c>
      <c r="E14" s="74">
        <v>128.19320042933339</v>
      </c>
      <c r="F14" s="75">
        <v>327.95696030288917</v>
      </c>
      <c r="G14" s="76">
        <v>21.033699999999996</v>
      </c>
      <c r="H14" s="21">
        <v>925</v>
      </c>
      <c r="I14" s="22">
        <v>0</v>
      </c>
      <c r="J14" s="21">
        <v>114178</v>
      </c>
      <c r="K14" s="22">
        <v>0</v>
      </c>
      <c r="L14" s="21">
        <v>7091</v>
      </c>
      <c r="M14" s="22">
        <v>11447</v>
      </c>
      <c r="N14" s="133"/>
    </row>
    <row r="15" spans="1:14" ht="27" customHeight="1" x14ac:dyDescent="0.2">
      <c r="A15" s="70" t="s">
        <v>66</v>
      </c>
      <c r="B15" s="15">
        <v>3183.7122794503648</v>
      </c>
      <c r="C15" s="77">
        <v>614.40109809028991</v>
      </c>
      <c r="D15" s="79">
        <v>0.33903055862999998</v>
      </c>
      <c r="E15" s="77">
        <v>115.17270246899993</v>
      </c>
      <c r="F15" s="78">
        <v>109.28952107028029</v>
      </c>
      <c r="G15" s="79">
        <v>2.9635000000000002</v>
      </c>
      <c r="H15" s="23">
        <v>319</v>
      </c>
      <c r="I15" s="24">
        <v>1</v>
      </c>
      <c r="J15" s="23">
        <v>25300</v>
      </c>
      <c r="K15" s="24">
        <v>250</v>
      </c>
      <c r="L15" s="23">
        <v>1978</v>
      </c>
      <c r="M15" s="24">
        <v>5422</v>
      </c>
      <c r="N15" s="133"/>
    </row>
    <row r="16" spans="1:14" ht="27" customHeight="1" x14ac:dyDescent="0.2">
      <c r="A16" s="69" t="s">
        <v>35</v>
      </c>
      <c r="B16" s="16">
        <v>3338.3168288014899</v>
      </c>
      <c r="C16" s="74">
        <v>1085.33008015576</v>
      </c>
      <c r="D16" s="76">
        <v>7.3762881478800013</v>
      </c>
      <c r="E16" s="74">
        <v>36.422249999999984</v>
      </c>
      <c r="F16" s="75">
        <v>388.13197840683677</v>
      </c>
      <c r="G16" s="76">
        <v>16.204000000000001</v>
      </c>
      <c r="H16" s="21">
        <v>1181</v>
      </c>
      <c r="I16" s="22">
        <v>2</v>
      </c>
      <c r="J16" s="21">
        <v>152085</v>
      </c>
      <c r="K16" s="22">
        <v>1130</v>
      </c>
      <c r="L16" s="21">
        <v>4936</v>
      </c>
      <c r="M16" s="22">
        <v>11269</v>
      </c>
      <c r="N16" s="133"/>
    </row>
    <row r="17" spans="1:14" ht="27" customHeight="1" x14ac:dyDescent="0.2">
      <c r="A17" s="70" t="s">
        <v>36</v>
      </c>
      <c r="B17" s="15">
        <v>5824.9009667338823</v>
      </c>
      <c r="C17" s="77">
        <v>1244.0543631488395</v>
      </c>
      <c r="D17" s="79">
        <v>5.2685403731500005</v>
      </c>
      <c r="E17" s="77">
        <v>313.70555666666661</v>
      </c>
      <c r="F17" s="78">
        <v>391.56617478368372</v>
      </c>
      <c r="G17" s="79">
        <v>51.516390000000015</v>
      </c>
      <c r="H17" s="23">
        <v>1388</v>
      </c>
      <c r="I17" s="24">
        <v>5</v>
      </c>
      <c r="J17" s="23">
        <v>152951</v>
      </c>
      <c r="K17" s="24">
        <v>2800</v>
      </c>
      <c r="L17" s="23">
        <v>7448</v>
      </c>
      <c r="M17" s="24">
        <v>18073</v>
      </c>
      <c r="N17" s="133"/>
    </row>
    <row r="18" spans="1:14" ht="27" customHeight="1" thickBot="1" x14ac:dyDescent="0.25">
      <c r="A18" s="69" t="s">
        <v>37</v>
      </c>
      <c r="B18" s="16">
        <v>3317.5014245507846</v>
      </c>
      <c r="C18" s="74">
        <v>988.37413037667977</v>
      </c>
      <c r="D18" s="76">
        <v>2.1661028043799999</v>
      </c>
      <c r="E18" s="74">
        <v>172.47365619999997</v>
      </c>
      <c r="F18" s="75">
        <v>281.65773999999988</v>
      </c>
      <c r="G18" s="76">
        <v>2.2339999999999995</v>
      </c>
      <c r="H18" s="21">
        <v>1047</v>
      </c>
      <c r="I18" s="22">
        <v>0</v>
      </c>
      <c r="J18" s="21">
        <v>122285</v>
      </c>
      <c r="K18" s="22">
        <v>0</v>
      </c>
      <c r="L18" s="21">
        <v>3665</v>
      </c>
      <c r="M18" s="22">
        <v>9040</v>
      </c>
      <c r="N18" s="133"/>
    </row>
    <row r="19" spans="1:14" ht="44.1" customHeight="1" thickBot="1" x14ac:dyDescent="0.25">
      <c r="A19" s="36" t="s">
        <v>64</v>
      </c>
      <c r="B19" s="25">
        <f>SUM(B6:B18)</f>
        <v>55390.512966353992</v>
      </c>
      <c r="C19" s="25">
        <f t="shared" ref="C19:M19" si="0">SUM(C6:C18)</f>
        <v>14197.246982491875</v>
      </c>
      <c r="D19" s="25">
        <f t="shared" si="0"/>
        <v>53.838994060230021</v>
      </c>
      <c r="E19" s="25">
        <f t="shared" si="0"/>
        <v>2502.17704387</v>
      </c>
      <c r="F19" s="25">
        <f t="shared" si="0"/>
        <v>4160.2796117137023</v>
      </c>
      <c r="G19" s="25">
        <f t="shared" si="0"/>
        <v>240.894803</v>
      </c>
      <c r="H19" s="25">
        <f t="shared" si="0"/>
        <v>13748</v>
      </c>
      <c r="I19" s="25">
        <f t="shared" si="0"/>
        <v>32</v>
      </c>
      <c r="J19" s="25">
        <f t="shared" si="0"/>
        <v>1648690</v>
      </c>
      <c r="K19" s="25">
        <f t="shared" si="0"/>
        <v>22185</v>
      </c>
      <c r="L19" s="25">
        <f t="shared" si="0"/>
        <v>73537</v>
      </c>
      <c r="M19" s="25">
        <f t="shared" si="0"/>
        <v>162932</v>
      </c>
      <c r="N19" s="133"/>
    </row>
    <row r="20" spans="1:14" ht="32.1" customHeight="1" thickBot="1" x14ac:dyDescent="0.25">
      <c r="A20" s="37" t="s">
        <v>38</v>
      </c>
      <c r="B20" s="38">
        <f>B19+'غرب استان در شهریور 1403-1'!B25</f>
        <v>107808.46331576789</v>
      </c>
      <c r="C20" s="38">
        <f>C19+'غرب استان در شهریور 1403-1'!C25</f>
        <v>29477.704565442633</v>
      </c>
      <c r="D20" s="38">
        <f>D19+'غرب استان در شهریور 1403-1'!D25</f>
        <v>165.61600334835003</v>
      </c>
      <c r="E20" s="38">
        <f>E19+'غرب استان در شهریور 1403-1'!E25</f>
        <v>4701.4482541827829</v>
      </c>
      <c r="F20" s="38">
        <f>F19+'غرب استان در شهریور 1403-1'!F25</f>
        <v>10426.168549518719</v>
      </c>
      <c r="G20" s="38">
        <f>G19+'غرب استان در شهریور 1403-1'!G25</f>
        <v>745.87511196666685</v>
      </c>
      <c r="H20" s="38">
        <f>H19+'غرب استان در شهریور 1403-1'!H25</f>
        <v>33277</v>
      </c>
      <c r="I20" s="38">
        <f>I19+'غرب استان در شهریور 1403-1'!I25</f>
        <v>135</v>
      </c>
      <c r="J20" s="38">
        <f>J19+'غرب استان در شهریور 1403-1'!J25</f>
        <v>3929028</v>
      </c>
      <c r="K20" s="38">
        <f>K19+'غرب استان در شهریور 1403-1'!K25</f>
        <v>100930</v>
      </c>
      <c r="L20" s="38">
        <f>L19+'غرب استان در شهریور 1403-1'!L25</f>
        <v>143746</v>
      </c>
      <c r="M20" s="38">
        <f>M19+'غرب استان در شهریور 1403-1'!M25</f>
        <v>369539</v>
      </c>
      <c r="N20" s="134"/>
    </row>
    <row r="21" spans="1:14" x14ac:dyDescent="0.2">
      <c r="C21" s="13"/>
      <c r="L21" s="14"/>
    </row>
    <row r="22" spans="1:14" x14ac:dyDescent="0.2"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14" x14ac:dyDescent="0.2">
      <c r="H23" s="14"/>
      <c r="I23" s="14"/>
      <c r="J23" s="14"/>
      <c r="K23" s="14"/>
    </row>
    <row r="24" spans="1:14" x14ac:dyDescent="0.2">
      <c r="H24" s="14"/>
      <c r="I24" s="14"/>
      <c r="J24" s="14"/>
      <c r="K24" s="14"/>
      <c r="L24" s="14"/>
    </row>
  </sheetData>
  <mergeCells count="11">
    <mergeCell ref="E1:I1"/>
    <mergeCell ref="E2:I2"/>
    <mergeCell ref="E3:I3"/>
    <mergeCell ref="N4:N20"/>
    <mergeCell ref="A4:A5"/>
    <mergeCell ref="B4:B5"/>
    <mergeCell ref="C4:D4"/>
    <mergeCell ref="E4:G4"/>
    <mergeCell ref="H4:I4"/>
    <mergeCell ref="J4:K4"/>
    <mergeCell ref="L4:M4"/>
  </mergeCell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"/>
  <sheetViews>
    <sheetView rightToLeft="1" view="pageBreakPreview" zoomScale="60" zoomScaleNormal="60" workbookViewId="0">
      <selection activeCell="A7" sqref="A7"/>
    </sheetView>
  </sheetViews>
  <sheetFormatPr defaultRowHeight="14.25" x14ac:dyDescent="0.2"/>
  <cols>
    <col min="1" max="1" width="18.75" customWidth="1"/>
    <col min="2" max="2" width="7.25" customWidth="1"/>
    <col min="4" max="4" width="10.25" customWidth="1"/>
    <col min="5" max="5" width="6.875" customWidth="1"/>
    <col min="6" max="6" width="5.625" customWidth="1"/>
    <col min="7" max="7" width="7.625" customWidth="1"/>
    <col min="8" max="8" width="7.25" customWidth="1"/>
    <col min="9" max="9" width="6.625" customWidth="1"/>
    <col min="10" max="11" width="10.625" customWidth="1"/>
    <col min="12" max="12" width="8.125" customWidth="1"/>
    <col min="13" max="13" width="12.25" customWidth="1"/>
    <col min="14" max="14" width="9.625" customWidth="1"/>
    <col min="15" max="15" width="9.125" customWidth="1"/>
    <col min="16" max="16" width="7.375" customWidth="1"/>
    <col min="17" max="17" width="10.875" customWidth="1"/>
    <col min="18" max="18" width="7.875" customWidth="1"/>
    <col min="19" max="19" width="11.25" customWidth="1"/>
    <col min="20" max="20" width="6.25" customWidth="1"/>
  </cols>
  <sheetData>
    <row r="1" spans="1:20" ht="42" customHeight="1" x14ac:dyDescent="0.2">
      <c r="A1" s="169" t="s">
        <v>67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</row>
    <row r="2" spans="1:20" ht="39.950000000000003" customHeight="1" x14ac:dyDescent="0.2">
      <c r="A2" s="170" t="s">
        <v>70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ht="38.1" customHeight="1" thickBot="1" x14ac:dyDescent="0.25">
      <c r="A3" s="151" t="s">
        <v>82</v>
      </c>
      <c r="B3" s="150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</row>
    <row r="4" spans="1:20" s="45" customFormat="1" ht="36.950000000000003" customHeight="1" thickBot="1" x14ac:dyDescent="0.25">
      <c r="A4" s="198" t="s">
        <v>56</v>
      </c>
      <c r="B4" s="171" t="s">
        <v>72</v>
      </c>
      <c r="C4" s="205" t="s">
        <v>39</v>
      </c>
      <c r="D4" s="171" t="s">
        <v>40</v>
      </c>
      <c r="E4" s="206" t="s">
        <v>41</v>
      </c>
      <c r="F4" s="196"/>
      <c r="G4" s="196"/>
      <c r="H4" s="196"/>
      <c r="I4" s="197"/>
      <c r="J4" s="195" t="s">
        <v>42</v>
      </c>
      <c r="K4" s="196"/>
      <c r="L4" s="197"/>
      <c r="M4" s="195" t="s">
        <v>62</v>
      </c>
      <c r="N4" s="196"/>
      <c r="O4" s="196"/>
      <c r="P4" s="196"/>
      <c r="Q4" s="196"/>
      <c r="R4" s="196"/>
      <c r="S4" s="197"/>
      <c r="T4" s="132" t="s">
        <v>71</v>
      </c>
    </row>
    <row r="5" spans="1:20" ht="32.25" customHeight="1" x14ac:dyDescent="0.2">
      <c r="A5" s="199"/>
      <c r="B5" s="172"/>
      <c r="C5" s="163"/>
      <c r="D5" s="172"/>
      <c r="E5" s="180" t="s">
        <v>43</v>
      </c>
      <c r="F5" s="155" t="s">
        <v>44</v>
      </c>
      <c r="G5" s="157" t="s">
        <v>45</v>
      </c>
      <c r="H5" s="165" t="s">
        <v>46</v>
      </c>
      <c r="I5" s="167" t="s">
        <v>47</v>
      </c>
      <c r="J5" s="192" t="s">
        <v>48</v>
      </c>
      <c r="K5" s="193"/>
      <c r="L5" s="167" t="s">
        <v>49</v>
      </c>
      <c r="M5" s="155" t="s">
        <v>50</v>
      </c>
      <c r="N5" s="157" t="s">
        <v>51</v>
      </c>
      <c r="O5" s="157" t="s">
        <v>52</v>
      </c>
      <c r="P5" s="157" t="s">
        <v>53</v>
      </c>
      <c r="Q5" s="157" t="s">
        <v>54</v>
      </c>
      <c r="R5" s="165" t="s">
        <v>55</v>
      </c>
      <c r="S5" s="190" t="s">
        <v>47</v>
      </c>
      <c r="T5" s="133"/>
    </row>
    <row r="6" spans="1:20" ht="24.95" customHeight="1" thickBot="1" x14ac:dyDescent="0.25">
      <c r="A6" s="200"/>
      <c r="B6" s="173"/>
      <c r="C6" s="164"/>
      <c r="D6" s="173"/>
      <c r="E6" s="201"/>
      <c r="F6" s="202"/>
      <c r="G6" s="203"/>
      <c r="H6" s="204"/>
      <c r="I6" s="194"/>
      <c r="J6" s="11" t="s">
        <v>57</v>
      </c>
      <c r="K6" s="12" t="s">
        <v>58</v>
      </c>
      <c r="L6" s="168"/>
      <c r="M6" s="156"/>
      <c r="N6" s="158"/>
      <c r="O6" s="158"/>
      <c r="P6" s="158"/>
      <c r="Q6" s="158"/>
      <c r="R6" s="166"/>
      <c r="S6" s="191"/>
      <c r="T6" s="133"/>
    </row>
    <row r="7" spans="1:20" ht="27" customHeight="1" x14ac:dyDescent="0.2">
      <c r="A7" s="43" t="s">
        <v>26</v>
      </c>
      <c r="B7" s="71"/>
      <c r="C7" s="2">
        <v>2</v>
      </c>
      <c r="D7" s="72">
        <v>61</v>
      </c>
      <c r="E7" s="39">
        <v>1</v>
      </c>
      <c r="F7" s="40">
        <v>7</v>
      </c>
      <c r="G7" s="40">
        <v>2</v>
      </c>
      <c r="H7" s="40">
        <v>6</v>
      </c>
      <c r="I7" s="41">
        <f>SUM(E7:H7)</f>
        <v>16</v>
      </c>
      <c r="J7" s="2">
        <v>6395</v>
      </c>
      <c r="K7" s="1">
        <v>13515</v>
      </c>
      <c r="L7" s="9">
        <v>95</v>
      </c>
      <c r="M7" s="7">
        <v>16824</v>
      </c>
      <c r="N7" s="3">
        <v>568</v>
      </c>
      <c r="O7" s="3">
        <v>553</v>
      </c>
      <c r="P7" s="3">
        <v>70</v>
      </c>
      <c r="Q7" s="3">
        <v>1865</v>
      </c>
      <c r="R7" s="3">
        <v>125</v>
      </c>
      <c r="S7" s="3">
        <f>SUM(M7:R7)</f>
        <v>20005</v>
      </c>
      <c r="T7" s="133"/>
    </row>
    <row r="8" spans="1:20" ht="27" customHeight="1" x14ac:dyDescent="0.2">
      <c r="A8" s="44" t="s">
        <v>27</v>
      </c>
      <c r="B8" s="5">
        <v>2</v>
      </c>
      <c r="C8" s="5">
        <v>2</v>
      </c>
      <c r="D8" s="33">
        <v>42</v>
      </c>
      <c r="E8" s="29">
        <v>0</v>
      </c>
      <c r="F8" s="4">
        <v>1</v>
      </c>
      <c r="G8" s="4">
        <v>3</v>
      </c>
      <c r="H8" s="4">
        <v>7</v>
      </c>
      <c r="I8" s="42">
        <f t="shared" ref="I8:I19" si="0">SUM(E8:H8)</f>
        <v>11</v>
      </c>
      <c r="J8" s="5">
        <v>9326</v>
      </c>
      <c r="K8" s="4">
        <v>7550</v>
      </c>
      <c r="L8" s="10">
        <v>329</v>
      </c>
      <c r="M8" s="8">
        <v>14214</v>
      </c>
      <c r="N8" s="6">
        <v>600</v>
      </c>
      <c r="O8" s="6">
        <v>360</v>
      </c>
      <c r="P8" s="6">
        <v>128</v>
      </c>
      <c r="Q8" s="6">
        <v>1738</v>
      </c>
      <c r="R8" s="6">
        <v>165</v>
      </c>
      <c r="S8" s="6">
        <f t="shared" ref="S8:S19" si="1">SUM(M8:R8)</f>
        <v>17205</v>
      </c>
      <c r="T8" s="133"/>
    </row>
    <row r="9" spans="1:20" ht="27" customHeight="1" x14ac:dyDescent="0.2">
      <c r="A9" s="43" t="s">
        <v>28</v>
      </c>
      <c r="B9" s="2">
        <v>1</v>
      </c>
      <c r="C9" s="2">
        <v>3</v>
      </c>
      <c r="D9" s="32">
        <v>42</v>
      </c>
      <c r="E9" s="47">
        <v>0</v>
      </c>
      <c r="F9" s="1">
        <v>3</v>
      </c>
      <c r="G9" s="1">
        <v>5</v>
      </c>
      <c r="H9" s="1">
        <v>11</v>
      </c>
      <c r="I9" s="48">
        <f t="shared" si="0"/>
        <v>19</v>
      </c>
      <c r="J9" s="2">
        <v>32577</v>
      </c>
      <c r="K9" s="1">
        <v>14967</v>
      </c>
      <c r="L9" s="9">
        <v>658</v>
      </c>
      <c r="M9" s="7">
        <v>41025</v>
      </c>
      <c r="N9" s="3">
        <v>1157</v>
      </c>
      <c r="O9" s="3">
        <v>645</v>
      </c>
      <c r="P9" s="3">
        <v>199</v>
      </c>
      <c r="Q9" s="3">
        <v>4887</v>
      </c>
      <c r="R9" s="3">
        <v>289</v>
      </c>
      <c r="S9" s="3">
        <f t="shared" si="1"/>
        <v>48202</v>
      </c>
      <c r="T9" s="133"/>
    </row>
    <row r="10" spans="1:20" ht="27" customHeight="1" x14ac:dyDescent="0.2">
      <c r="A10" s="44" t="s">
        <v>29</v>
      </c>
      <c r="B10" s="5">
        <v>2</v>
      </c>
      <c r="C10" s="5">
        <v>5</v>
      </c>
      <c r="D10" s="33">
        <v>144</v>
      </c>
      <c r="E10" s="29">
        <v>0</v>
      </c>
      <c r="F10" s="4">
        <v>10</v>
      </c>
      <c r="G10" s="4">
        <v>11</v>
      </c>
      <c r="H10" s="4">
        <v>16</v>
      </c>
      <c r="I10" s="42">
        <f t="shared" si="0"/>
        <v>37</v>
      </c>
      <c r="J10" s="5">
        <v>49524</v>
      </c>
      <c r="K10" s="4">
        <v>31672</v>
      </c>
      <c r="L10" s="10">
        <v>1296</v>
      </c>
      <c r="M10" s="8">
        <v>69548</v>
      </c>
      <c r="N10" s="6">
        <v>1891</v>
      </c>
      <c r="O10" s="6">
        <v>1198</v>
      </c>
      <c r="P10" s="6">
        <v>212</v>
      </c>
      <c r="Q10" s="6">
        <v>9170</v>
      </c>
      <c r="R10" s="6">
        <v>473</v>
      </c>
      <c r="S10" s="6">
        <f t="shared" si="1"/>
        <v>82492</v>
      </c>
      <c r="T10" s="133"/>
    </row>
    <row r="11" spans="1:20" ht="27" customHeight="1" x14ac:dyDescent="0.2">
      <c r="A11" s="43" t="s">
        <v>30</v>
      </c>
      <c r="B11" s="2">
        <v>3</v>
      </c>
      <c r="C11" s="2">
        <v>5</v>
      </c>
      <c r="D11" s="32">
        <v>167</v>
      </c>
      <c r="E11" s="47">
        <v>1</v>
      </c>
      <c r="F11" s="1">
        <v>10</v>
      </c>
      <c r="G11" s="1">
        <v>18</v>
      </c>
      <c r="H11" s="1">
        <v>21</v>
      </c>
      <c r="I11" s="48">
        <f t="shared" si="0"/>
        <v>50</v>
      </c>
      <c r="J11" s="2">
        <v>78667</v>
      </c>
      <c r="K11" s="1">
        <v>39105</v>
      </c>
      <c r="L11" s="9">
        <v>1211</v>
      </c>
      <c r="M11" s="7">
        <v>97862</v>
      </c>
      <c r="N11" s="3">
        <v>3229</v>
      </c>
      <c r="O11" s="3">
        <v>1205</v>
      </c>
      <c r="P11" s="3">
        <v>652</v>
      </c>
      <c r="Q11" s="3">
        <v>15319</v>
      </c>
      <c r="R11" s="3">
        <v>716</v>
      </c>
      <c r="S11" s="3">
        <f t="shared" si="1"/>
        <v>118983</v>
      </c>
      <c r="T11" s="133"/>
    </row>
    <row r="12" spans="1:20" ht="27" customHeight="1" x14ac:dyDescent="0.2">
      <c r="A12" s="44" t="s">
        <v>31</v>
      </c>
      <c r="B12" s="5">
        <v>3</v>
      </c>
      <c r="C12" s="5">
        <v>6</v>
      </c>
      <c r="D12" s="33">
        <v>84</v>
      </c>
      <c r="E12" s="29">
        <v>0</v>
      </c>
      <c r="F12" s="4"/>
      <c r="G12" s="4">
        <v>10</v>
      </c>
      <c r="H12" s="4">
        <v>6</v>
      </c>
      <c r="I12" s="42">
        <f t="shared" si="0"/>
        <v>16</v>
      </c>
      <c r="J12" s="5">
        <v>33953</v>
      </c>
      <c r="K12" s="4">
        <v>22301</v>
      </c>
      <c r="L12" s="10">
        <v>594</v>
      </c>
      <c r="M12" s="8">
        <v>49431</v>
      </c>
      <c r="N12" s="6">
        <v>1397</v>
      </c>
      <c r="O12" s="6">
        <v>616</v>
      </c>
      <c r="P12" s="6">
        <v>301</v>
      </c>
      <c r="Q12" s="6">
        <v>4653</v>
      </c>
      <c r="R12" s="6">
        <v>450</v>
      </c>
      <c r="S12" s="6">
        <f t="shared" si="1"/>
        <v>56848</v>
      </c>
      <c r="T12" s="133"/>
    </row>
    <row r="13" spans="1:20" ht="27" customHeight="1" x14ac:dyDescent="0.2">
      <c r="A13" s="43" t="s">
        <v>32</v>
      </c>
      <c r="B13" s="2">
        <v>1</v>
      </c>
      <c r="C13" s="2">
        <v>2</v>
      </c>
      <c r="D13" s="32">
        <v>57</v>
      </c>
      <c r="E13" s="47">
        <v>1</v>
      </c>
      <c r="F13" s="1"/>
      <c r="G13" s="1">
        <v>5</v>
      </c>
      <c r="H13" s="1">
        <v>7</v>
      </c>
      <c r="I13" s="48">
        <f t="shared" si="0"/>
        <v>13</v>
      </c>
      <c r="J13" s="2">
        <v>6588</v>
      </c>
      <c r="K13" s="1">
        <v>18662</v>
      </c>
      <c r="L13" s="9">
        <v>540</v>
      </c>
      <c r="M13" s="7">
        <v>22382</v>
      </c>
      <c r="N13" s="3">
        <v>710</v>
      </c>
      <c r="O13" s="3">
        <v>570</v>
      </c>
      <c r="P13" s="3">
        <v>84</v>
      </c>
      <c r="Q13" s="3">
        <v>1885</v>
      </c>
      <c r="R13" s="3">
        <v>159</v>
      </c>
      <c r="S13" s="3">
        <f t="shared" si="1"/>
        <v>25790</v>
      </c>
      <c r="T13" s="133"/>
    </row>
    <row r="14" spans="1:20" ht="27" customHeight="1" x14ac:dyDescent="0.2">
      <c r="A14" s="44" t="s">
        <v>33</v>
      </c>
      <c r="B14" s="5">
        <v>1</v>
      </c>
      <c r="C14" s="5">
        <v>2</v>
      </c>
      <c r="D14" s="33">
        <v>72</v>
      </c>
      <c r="E14" s="29">
        <v>0</v>
      </c>
      <c r="F14" s="4"/>
      <c r="G14" s="4">
        <v>5</v>
      </c>
      <c r="H14" s="4">
        <v>7</v>
      </c>
      <c r="I14" s="42">
        <f t="shared" si="0"/>
        <v>12</v>
      </c>
      <c r="J14" s="5">
        <v>6433</v>
      </c>
      <c r="K14" s="4">
        <v>23444</v>
      </c>
      <c r="L14" s="10">
        <v>444</v>
      </c>
      <c r="M14" s="8">
        <v>26644</v>
      </c>
      <c r="N14" s="6">
        <v>726</v>
      </c>
      <c r="O14" s="6">
        <v>702</v>
      </c>
      <c r="P14" s="6">
        <v>117</v>
      </c>
      <c r="Q14" s="6">
        <v>1936</v>
      </c>
      <c r="R14" s="6">
        <v>196</v>
      </c>
      <c r="S14" s="6">
        <f t="shared" si="1"/>
        <v>30321</v>
      </c>
      <c r="T14" s="133"/>
    </row>
    <row r="15" spans="1:20" ht="27" customHeight="1" x14ac:dyDescent="0.2">
      <c r="A15" s="43" t="s">
        <v>34</v>
      </c>
      <c r="B15" s="2">
        <v>2</v>
      </c>
      <c r="C15" s="2">
        <v>2</v>
      </c>
      <c r="D15" s="32">
        <v>75</v>
      </c>
      <c r="E15" s="47">
        <v>0</v>
      </c>
      <c r="F15" s="1">
        <v>2</v>
      </c>
      <c r="G15" s="1">
        <v>7</v>
      </c>
      <c r="H15" s="1">
        <v>10</v>
      </c>
      <c r="I15" s="48">
        <f t="shared" si="0"/>
        <v>19</v>
      </c>
      <c r="J15" s="2">
        <v>17722</v>
      </c>
      <c r="K15" s="1">
        <v>17889</v>
      </c>
      <c r="L15" s="9">
        <v>519</v>
      </c>
      <c r="M15" s="7">
        <v>31082</v>
      </c>
      <c r="N15" s="3">
        <v>936</v>
      </c>
      <c r="O15" s="3">
        <v>525</v>
      </c>
      <c r="P15" s="3">
        <v>125</v>
      </c>
      <c r="Q15" s="3">
        <v>3129</v>
      </c>
      <c r="R15" s="3">
        <v>333</v>
      </c>
      <c r="S15" s="3">
        <f t="shared" si="1"/>
        <v>36130</v>
      </c>
      <c r="T15" s="133"/>
    </row>
    <row r="16" spans="1:20" ht="27" customHeight="1" x14ac:dyDescent="0.2">
      <c r="A16" s="44" t="s">
        <v>66</v>
      </c>
      <c r="B16" s="5"/>
      <c r="C16" s="5">
        <v>1</v>
      </c>
      <c r="D16" s="33">
        <v>92</v>
      </c>
      <c r="E16" s="29">
        <v>0</v>
      </c>
      <c r="F16" s="4">
        <v>4</v>
      </c>
      <c r="G16" s="4">
        <v>3</v>
      </c>
      <c r="H16" s="4">
        <v>4</v>
      </c>
      <c r="I16" s="42">
        <f t="shared" si="0"/>
        <v>11</v>
      </c>
      <c r="J16" s="5">
        <v>4452</v>
      </c>
      <c r="K16" s="4">
        <v>10538</v>
      </c>
      <c r="L16" s="10">
        <v>126</v>
      </c>
      <c r="M16" s="8">
        <v>13249</v>
      </c>
      <c r="N16" s="6">
        <v>519</v>
      </c>
      <c r="O16" s="6">
        <v>125</v>
      </c>
      <c r="P16" s="6">
        <v>12</v>
      </c>
      <c r="Q16" s="6">
        <v>1083</v>
      </c>
      <c r="R16" s="6">
        <v>128</v>
      </c>
      <c r="S16" s="6">
        <f t="shared" si="1"/>
        <v>15116</v>
      </c>
      <c r="T16" s="133"/>
    </row>
    <row r="17" spans="1:20" ht="27" customHeight="1" x14ac:dyDescent="0.2">
      <c r="A17" s="43" t="s">
        <v>35</v>
      </c>
      <c r="B17" s="2">
        <v>2</v>
      </c>
      <c r="C17" s="2">
        <v>4</v>
      </c>
      <c r="D17" s="32">
        <v>156</v>
      </c>
      <c r="E17" s="47">
        <v>1</v>
      </c>
      <c r="F17" s="1">
        <v>3</v>
      </c>
      <c r="G17" s="1">
        <v>16</v>
      </c>
      <c r="H17" s="1">
        <v>11</v>
      </c>
      <c r="I17" s="48">
        <f t="shared" si="0"/>
        <v>31</v>
      </c>
      <c r="J17" s="2">
        <v>25532</v>
      </c>
      <c r="K17" s="1">
        <v>15257</v>
      </c>
      <c r="L17" s="9">
        <v>731</v>
      </c>
      <c r="M17" s="7">
        <v>34008</v>
      </c>
      <c r="N17" s="3">
        <v>1174</v>
      </c>
      <c r="O17" s="3">
        <v>800</v>
      </c>
      <c r="P17" s="3">
        <v>420</v>
      </c>
      <c r="Q17" s="3">
        <v>4739</v>
      </c>
      <c r="R17" s="3">
        <v>379</v>
      </c>
      <c r="S17" s="3">
        <f t="shared" si="1"/>
        <v>41520</v>
      </c>
      <c r="T17" s="133"/>
    </row>
    <row r="18" spans="1:20" ht="27" customHeight="1" x14ac:dyDescent="0.2">
      <c r="A18" s="44" t="s">
        <v>36</v>
      </c>
      <c r="B18" s="5">
        <v>2</v>
      </c>
      <c r="C18" s="5">
        <v>4</v>
      </c>
      <c r="D18" s="33">
        <v>97</v>
      </c>
      <c r="E18" s="29">
        <v>0</v>
      </c>
      <c r="F18" s="4">
        <v>6</v>
      </c>
      <c r="G18" s="4">
        <v>9</v>
      </c>
      <c r="H18" s="4">
        <v>13</v>
      </c>
      <c r="I18" s="42">
        <f t="shared" si="0"/>
        <v>28</v>
      </c>
      <c r="J18" s="5">
        <v>31355</v>
      </c>
      <c r="K18" s="4">
        <v>21948</v>
      </c>
      <c r="L18" s="10">
        <v>983</v>
      </c>
      <c r="M18" s="8">
        <v>42599</v>
      </c>
      <c r="N18" s="6">
        <v>1660</v>
      </c>
      <c r="O18" s="6">
        <v>1239</v>
      </c>
      <c r="P18" s="6">
        <v>451</v>
      </c>
      <c r="Q18" s="6">
        <v>7859</v>
      </c>
      <c r="R18" s="6">
        <v>478</v>
      </c>
      <c r="S18" s="6">
        <f t="shared" si="1"/>
        <v>54286</v>
      </c>
      <c r="T18" s="133"/>
    </row>
    <row r="19" spans="1:20" ht="27" customHeight="1" thickBot="1" x14ac:dyDescent="0.25">
      <c r="A19" s="43" t="s">
        <v>37</v>
      </c>
      <c r="B19" s="2">
        <v>1</v>
      </c>
      <c r="C19" s="2">
        <v>2</v>
      </c>
      <c r="D19" s="32">
        <v>30</v>
      </c>
      <c r="E19" s="49">
        <v>0</v>
      </c>
      <c r="F19" s="50">
        <v>2</v>
      </c>
      <c r="G19" s="50">
        <v>5</v>
      </c>
      <c r="H19" s="50">
        <v>8</v>
      </c>
      <c r="I19" s="51">
        <f t="shared" si="0"/>
        <v>15</v>
      </c>
      <c r="J19" s="2">
        <v>12182</v>
      </c>
      <c r="K19" s="1">
        <v>14166</v>
      </c>
      <c r="L19" s="9">
        <v>613</v>
      </c>
      <c r="M19" s="7">
        <v>21626</v>
      </c>
      <c r="N19" s="3">
        <v>671</v>
      </c>
      <c r="O19" s="3">
        <v>922</v>
      </c>
      <c r="P19" s="3">
        <v>171</v>
      </c>
      <c r="Q19" s="3">
        <v>3354</v>
      </c>
      <c r="R19" s="3">
        <v>217</v>
      </c>
      <c r="S19" s="3">
        <f t="shared" si="1"/>
        <v>26961</v>
      </c>
      <c r="T19" s="133"/>
    </row>
    <row r="20" spans="1:20" ht="44.25" customHeight="1" thickBot="1" x14ac:dyDescent="0.25">
      <c r="A20" s="67" t="s">
        <v>64</v>
      </c>
      <c r="B20" s="26">
        <f>SUM(B7:B19)</f>
        <v>20</v>
      </c>
      <c r="C20" s="26">
        <f t="shared" ref="C20:S20" si="2">SUM(C7:C19)</f>
        <v>40</v>
      </c>
      <c r="D20" s="26">
        <f t="shared" si="2"/>
        <v>1119</v>
      </c>
      <c r="E20" s="46">
        <f>SUM(E7:E19)</f>
        <v>4</v>
      </c>
      <c r="F20" s="46">
        <f t="shared" ref="F20:I20" si="3">SUM(F7:F19)</f>
        <v>48</v>
      </c>
      <c r="G20" s="46">
        <f t="shared" si="3"/>
        <v>99</v>
      </c>
      <c r="H20" s="46">
        <f t="shared" si="3"/>
        <v>127</v>
      </c>
      <c r="I20" s="46">
        <f t="shared" si="3"/>
        <v>278</v>
      </c>
      <c r="J20" s="26">
        <f t="shared" si="2"/>
        <v>314706</v>
      </c>
      <c r="K20" s="26">
        <f t="shared" si="2"/>
        <v>251014</v>
      </c>
      <c r="L20" s="26">
        <f t="shared" si="2"/>
        <v>8139</v>
      </c>
      <c r="M20" s="26">
        <f t="shared" si="2"/>
        <v>480494</v>
      </c>
      <c r="N20" s="26">
        <f t="shared" si="2"/>
        <v>15238</v>
      </c>
      <c r="O20" s="26">
        <f t="shared" si="2"/>
        <v>9460</v>
      </c>
      <c r="P20" s="26">
        <f t="shared" si="2"/>
        <v>2942</v>
      </c>
      <c r="Q20" s="26">
        <f t="shared" si="2"/>
        <v>61617</v>
      </c>
      <c r="R20" s="26">
        <f t="shared" si="2"/>
        <v>4108</v>
      </c>
      <c r="S20" s="26">
        <f t="shared" si="2"/>
        <v>573859</v>
      </c>
      <c r="T20" s="133"/>
    </row>
    <row r="21" spans="1:20" ht="27" customHeight="1" thickBot="1" x14ac:dyDescent="0.25">
      <c r="A21" s="30" t="s">
        <v>60</v>
      </c>
      <c r="B21" s="27"/>
      <c r="C21" s="28"/>
      <c r="D21" s="28"/>
      <c r="E21" s="57">
        <v>2</v>
      </c>
      <c r="F21" s="57">
        <v>27</v>
      </c>
      <c r="G21" s="57">
        <v>16</v>
      </c>
      <c r="H21" s="57">
        <v>188</v>
      </c>
      <c r="I21" s="57">
        <f>SUM(E21:H21)</f>
        <v>233</v>
      </c>
      <c r="J21" s="159"/>
      <c r="K21" s="160"/>
      <c r="L21" s="160"/>
      <c r="M21" s="160"/>
      <c r="N21" s="160"/>
      <c r="O21" s="160"/>
      <c r="P21" s="160"/>
      <c r="Q21" s="160"/>
      <c r="R21" s="160"/>
      <c r="S21" s="161"/>
      <c r="T21" s="133"/>
    </row>
    <row r="22" spans="1:20" ht="32.1" customHeight="1" thickBot="1" x14ac:dyDescent="0.25">
      <c r="A22" s="31" t="s">
        <v>38</v>
      </c>
      <c r="B22" s="56">
        <f>B20+'غرب استان در شهریور 1403-2'!B26</f>
        <v>37</v>
      </c>
      <c r="C22" s="56">
        <f>C20+'غرب استان در شهریور 1403-2'!C26</f>
        <v>84</v>
      </c>
      <c r="D22" s="56">
        <f>D20+'غرب استان در شهریور 1403-2'!D26</f>
        <v>2787</v>
      </c>
      <c r="E22" s="56">
        <f>E20+E21+'غرب استان در شهریور 1403-2'!E26</f>
        <v>13</v>
      </c>
      <c r="F22" s="56">
        <f>F20+F21+'غرب استان در شهریور 1403-2'!F26</f>
        <v>148</v>
      </c>
      <c r="G22" s="56">
        <f>G20+G21+'غرب استان در شهریور 1403-2'!G26</f>
        <v>249</v>
      </c>
      <c r="H22" s="56">
        <f>H20+H21+'غرب استان در شهریور 1403-2'!H26</f>
        <v>497</v>
      </c>
      <c r="I22" s="56">
        <f>I20+I21+'غرب استان در شهریور 1403-2'!I26</f>
        <v>907</v>
      </c>
      <c r="J22" s="56">
        <f>J20+'غرب استان در شهریور 1403-2'!J26</f>
        <v>887116</v>
      </c>
      <c r="K22" s="56">
        <f>K20+'غرب استان در شهریور 1403-2'!K26</f>
        <v>552739</v>
      </c>
      <c r="L22" s="56">
        <f>L20+L21+'غرب استان در شهریور 1403-2'!L26</f>
        <v>18799</v>
      </c>
      <c r="M22" s="56">
        <f>M20+'غرب استان در شهریور 1403-2'!M26</f>
        <v>1214046</v>
      </c>
      <c r="N22" s="56">
        <f>N20+'غرب استان در شهریور 1403-2'!N26</f>
        <v>42225</v>
      </c>
      <c r="O22" s="56">
        <f>O20+'غرب استان در شهریور 1403-2'!O26</f>
        <v>21342</v>
      </c>
      <c r="P22" s="56">
        <f>P20+P21+'غرب استان در شهریور 1403-2'!P26</f>
        <v>8715</v>
      </c>
      <c r="Q22" s="56">
        <f>Q20+'غرب استان در شهریور 1403-2'!Q26</f>
        <v>161984</v>
      </c>
      <c r="R22" s="56">
        <f>R20+'غرب استان در شهریور 1403-2'!R26</f>
        <v>10342</v>
      </c>
      <c r="S22" s="56">
        <f>S20+S21+'غرب استان در شهریور 1403-2'!S26</f>
        <v>1458654</v>
      </c>
      <c r="T22" s="134"/>
    </row>
  </sheetData>
  <mergeCells count="26">
    <mergeCell ref="J4:L4"/>
    <mergeCell ref="J21:S21"/>
    <mergeCell ref="B4:B6"/>
    <mergeCell ref="E5:E6"/>
    <mergeCell ref="F5:F6"/>
    <mergeCell ref="G5:G6"/>
    <mergeCell ref="H5:H6"/>
    <mergeCell ref="C4:C6"/>
    <mergeCell ref="D4:D6"/>
    <mergeCell ref="E4:I4"/>
    <mergeCell ref="A1:T1"/>
    <mergeCell ref="A2:T2"/>
    <mergeCell ref="A3:T3"/>
    <mergeCell ref="Q5:Q6"/>
    <mergeCell ref="R5:R6"/>
    <mergeCell ref="S5:S6"/>
    <mergeCell ref="J5:K5"/>
    <mergeCell ref="L5:L6"/>
    <mergeCell ref="M5:M6"/>
    <mergeCell ref="N5:N6"/>
    <mergeCell ref="O5:O6"/>
    <mergeCell ref="P5:P6"/>
    <mergeCell ref="I5:I6"/>
    <mergeCell ref="M4:S4"/>
    <mergeCell ref="T4:T22"/>
    <mergeCell ref="A4:A6"/>
  </mergeCells>
  <printOptions horizontalCentered="1" verticalCentered="1"/>
  <pageMargins left="3.937007874015748E-2" right="3.937007874015748E-2" top="0" bottom="0" header="0" footer="0"/>
  <pageSetup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غرب استان در شهریور 1403-1</vt:lpstr>
      <vt:lpstr>غرب استان در شهریور 1403-2</vt:lpstr>
      <vt:lpstr>شرق استان در شهریور 1403-1 </vt:lpstr>
      <vt:lpstr>شرق استان در شهریور 1403-2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2024-04-03T10:07:15Z</cp:lastPrinted>
  <dcterms:created xsi:type="dcterms:W3CDTF">2016-09-26T08:37:22Z</dcterms:created>
  <dcterms:modified xsi:type="dcterms:W3CDTF">2024-12-31T08:01:28Z</dcterms:modified>
</cp:coreProperties>
</file>