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-Statistics\Acar\acar-1403\08-1403\"/>
    </mc:Choice>
  </mc:AlternateContent>
  <bookViews>
    <workbookView xWindow="0" yWindow="0" windowWidth="2160" windowHeight="0" tabRatio="889"/>
  </bookViews>
  <sheets>
    <sheet name="غرب استان در آبان 1403-1" sheetId="7" r:id="rId1"/>
    <sheet name="غرب استان در آبان 1403-2" sheetId="2" r:id="rId2"/>
    <sheet name="شرق استان در آبان 1403-1 " sheetId="5" r:id="rId3"/>
    <sheet name="شرق استان در آبان 1403-2" sheetId="6" r:id="rId4"/>
  </sheets>
  <calcPr calcId="162913"/>
</workbook>
</file>

<file path=xl/calcChain.xml><?xml version="1.0" encoding="utf-8"?>
<calcChain xmlns="http://schemas.openxmlformats.org/spreadsheetml/2006/main">
  <c r="J20" i="6" l="1"/>
  <c r="K20" i="6"/>
  <c r="L20" i="6"/>
  <c r="E19" i="5" l="1"/>
  <c r="F19" i="5"/>
  <c r="G19" i="5"/>
  <c r="C19" i="5"/>
  <c r="D19" i="5"/>
  <c r="H25" i="7" l="1"/>
  <c r="I24" i="2" l="1"/>
  <c r="I17" i="2"/>
  <c r="I22" i="2"/>
  <c r="B25" i="7" l="1"/>
  <c r="S9" i="2" l="1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7" i="2"/>
  <c r="H19" i="5" l="1"/>
  <c r="H26" i="7" s="1"/>
  <c r="I19" i="5"/>
  <c r="J19" i="5"/>
  <c r="K19" i="5"/>
  <c r="L19" i="5"/>
  <c r="M19" i="5"/>
  <c r="H26" i="2" l="1"/>
  <c r="I27" i="2" l="1"/>
  <c r="E20" i="6" l="1"/>
  <c r="F20" i="6"/>
  <c r="G20" i="6"/>
  <c r="H20" i="6"/>
  <c r="R26" i="2" l="1"/>
  <c r="Q26" i="2"/>
  <c r="P26" i="2"/>
  <c r="O26" i="2"/>
  <c r="N26" i="2"/>
  <c r="M26" i="2"/>
  <c r="L26" i="2"/>
  <c r="K26" i="2"/>
  <c r="J26" i="2" l="1"/>
  <c r="B19" i="5" l="1"/>
  <c r="M25" i="7"/>
  <c r="M20" i="5" s="1"/>
  <c r="L25" i="7"/>
  <c r="L20" i="5" s="1"/>
  <c r="K25" i="7"/>
  <c r="K20" i="5" s="1"/>
  <c r="J25" i="7"/>
  <c r="J20" i="5" s="1"/>
  <c r="I25" i="7"/>
  <c r="I20" i="5" s="1"/>
  <c r="H20" i="5"/>
  <c r="G25" i="7"/>
  <c r="G20" i="5" s="1"/>
  <c r="F25" i="7"/>
  <c r="F20" i="5" s="1"/>
  <c r="E25" i="7"/>
  <c r="E20" i="5" s="1"/>
  <c r="D25" i="7"/>
  <c r="D20" i="5" s="1"/>
  <c r="C25" i="7"/>
  <c r="C20" i="5" s="1"/>
  <c r="E26" i="7" l="1"/>
  <c r="B20" i="5"/>
  <c r="M26" i="7"/>
  <c r="B26" i="7"/>
  <c r="D26" i="7"/>
  <c r="F26" i="7"/>
  <c r="J26" i="7"/>
  <c r="L26" i="7"/>
  <c r="C26" i="7"/>
  <c r="G26" i="7"/>
  <c r="I26" i="7"/>
  <c r="K26" i="7"/>
  <c r="S16" i="6"/>
  <c r="C26" i="2" l="1"/>
  <c r="D26" i="2"/>
  <c r="E26" i="2"/>
  <c r="E22" i="6" s="1"/>
  <c r="F26" i="2"/>
  <c r="F22" i="6" s="1"/>
  <c r="G26" i="2"/>
  <c r="G22" i="6" s="1"/>
  <c r="H22" i="6"/>
  <c r="B26" i="2"/>
  <c r="C20" i="6"/>
  <c r="D20" i="6"/>
  <c r="J28" i="2"/>
  <c r="K28" i="2"/>
  <c r="M20" i="6"/>
  <c r="M28" i="2" s="1"/>
  <c r="N20" i="6"/>
  <c r="N28" i="2" s="1"/>
  <c r="O20" i="6"/>
  <c r="O28" i="2" s="1"/>
  <c r="P20" i="6"/>
  <c r="Q20" i="6"/>
  <c r="Q28" i="2" s="1"/>
  <c r="R20" i="6"/>
  <c r="R28" i="2" s="1"/>
  <c r="B20" i="6"/>
  <c r="I16" i="6"/>
  <c r="L22" i="6" l="1"/>
  <c r="L28" i="2"/>
  <c r="P22" i="6"/>
  <c r="P28" i="2"/>
  <c r="C22" i="6"/>
  <c r="R22" i="6"/>
  <c r="J22" i="6"/>
  <c r="B22" i="6"/>
  <c r="D22" i="6"/>
  <c r="D28" i="2"/>
  <c r="C28" i="2"/>
  <c r="B28" i="2"/>
  <c r="K22" i="6"/>
  <c r="Q22" i="6"/>
  <c r="O22" i="6"/>
  <c r="M22" i="6"/>
  <c r="N22" i="6"/>
  <c r="G28" i="2"/>
  <c r="E28" i="2"/>
  <c r="H28" i="2"/>
  <c r="F28" i="2"/>
  <c r="I21" i="6"/>
  <c r="S19" i="6"/>
  <c r="I19" i="6"/>
  <c r="S18" i="6"/>
  <c r="I18" i="6"/>
  <c r="S17" i="6"/>
  <c r="I17" i="6"/>
  <c r="S15" i="6"/>
  <c r="I15" i="6"/>
  <c r="S14" i="6"/>
  <c r="I14" i="6"/>
  <c r="S13" i="6"/>
  <c r="I13" i="6"/>
  <c r="S12" i="6"/>
  <c r="I12" i="6"/>
  <c r="S11" i="6"/>
  <c r="I11" i="6"/>
  <c r="S10" i="6"/>
  <c r="I10" i="6"/>
  <c r="S9" i="6"/>
  <c r="I9" i="6"/>
  <c r="S8" i="6"/>
  <c r="I8" i="6"/>
  <c r="S7" i="6"/>
  <c r="I7" i="6"/>
  <c r="I20" i="6" l="1"/>
  <c r="S20" i="6"/>
  <c r="I15" i="2"/>
  <c r="S8" i="2" l="1"/>
  <c r="I7" i="2"/>
  <c r="I8" i="2"/>
  <c r="I9" i="2"/>
  <c r="I10" i="2"/>
  <c r="I11" i="2"/>
  <c r="I12" i="2"/>
  <c r="I13" i="2"/>
  <c r="I14" i="2"/>
  <c r="I16" i="2"/>
  <c r="I18" i="2"/>
  <c r="I19" i="2"/>
  <c r="I20" i="2"/>
  <c r="I21" i="2"/>
  <c r="I23" i="2"/>
  <c r="I25" i="2"/>
  <c r="S26" i="2" l="1"/>
  <c r="I26" i="2"/>
  <c r="I22" i="6" s="1"/>
  <c r="S22" i="6" l="1"/>
  <c r="S28" i="2"/>
  <c r="I28" i="2"/>
</calcChain>
</file>

<file path=xl/comments1.xml><?xml version="1.0" encoding="utf-8"?>
<comments xmlns="http://schemas.openxmlformats.org/spreadsheetml/2006/main">
  <authors>
    <author>فرناز درخشش</author>
  </authors>
  <commentList>
    <comment ref="E16" authorId="0" shapeId="0">
      <text>
        <r>
          <rPr>
            <b/>
            <sz val="12"/>
            <color indexed="81"/>
            <rFont val="Tahoma"/>
            <family val="2"/>
          </rPr>
          <t>فرناز درخشش: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آمار این بخش در حال حاضر تفکیک نشده و در شهرستان مرجع لحاظ شده است. </t>
        </r>
      </text>
    </comment>
    <comment ref="L16" authorId="0" shapeId="0">
      <text>
        <r>
          <rPr>
            <b/>
            <sz val="12"/>
            <color indexed="81"/>
            <rFont val="Tahoma"/>
            <family val="2"/>
          </rPr>
          <t>فرناز درخشش:</t>
        </r>
        <r>
          <rPr>
            <sz val="14"/>
            <color indexed="81"/>
            <rFont val="Tahoma"/>
            <family val="2"/>
          </rPr>
          <t xml:space="preserve">
آمار این بخش در حال حاضر تفکیک نشده و در شهرستان مرجع لحاظ شده است.</t>
        </r>
      </text>
    </comment>
  </commentList>
</comments>
</file>

<file path=xl/sharedStrings.xml><?xml version="1.0" encoding="utf-8"?>
<sst xmlns="http://schemas.openxmlformats.org/spreadsheetml/2006/main" count="175" uniqueCount="84">
  <si>
    <r>
      <t xml:space="preserve">    مساحت </t>
    </r>
    <r>
      <rPr>
        <b/>
        <sz val="10"/>
        <color indexed="8"/>
        <rFont val="Titr"/>
        <charset val="178"/>
      </rPr>
      <t>کيلومتر مربع</t>
    </r>
  </si>
  <si>
    <r>
      <t>طول خط فشار متوسط</t>
    </r>
    <r>
      <rPr>
        <b/>
        <sz val="9"/>
        <color theme="1"/>
        <rFont val="B Titr"/>
        <charset val="178"/>
      </rPr>
      <t xml:space="preserve"> (KM)</t>
    </r>
  </si>
  <si>
    <r>
      <t xml:space="preserve">طول خط فشار ضعيف </t>
    </r>
    <r>
      <rPr>
        <b/>
        <sz val="9"/>
        <color theme="1"/>
        <rFont val="B Titr"/>
        <charset val="178"/>
      </rPr>
      <t>(KM)</t>
    </r>
  </si>
  <si>
    <r>
      <t xml:space="preserve">تعداد ترانسفورماتور </t>
    </r>
    <r>
      <rPr>
        <b/>
        <sz val="9"/>
        <color theme="1"/>
        <rFont val="B Titr"/>
        <charset val="178"/>
      </rPr>
      <t>(دستگاه)</t>
    </r>
  </si>
  <si>
    <r>
      <t xml:space="preserve">ظرفيت ترانسفورماتور </t>
    </r>
    <r>
      <rPr>
        <b/>
        <sz val="9"/>
        <color theme="1"/>
        <rFont val="B Titr"/>
        <charset val="178"/>
      </rPr>
      <t>(KVA)</t>
    </r>
  </si>
  <si>
    <r>
      <t xml:space="preserve">تعداد  چراغ </t>
    </r>
    <r>
      <rPr>
        <b/>
        <sz val="9"/>
        <color theme="1"/>
        <rFont val="B Titr"/>
        <charset val="178"/>
      </rPr>
      <t>(دستگاه)</t>
    </r>
  </si>
  <si>
    <t>هوايي</t>
  </si>
  <si>
    <t>زميني</t>
  </si>
  <si>
    <t>هوايي سيمي</t>
  </si>
  <si>
    <t>هوايي خودنگهدار</t>
  </si>
  <si>
    <t xml:space="preserve">زميني </t>
  </si>
  <si>
    <t>كم مصرف</t>
  </si>
  <si>
    <t>گازي</t>
  </si>
  <si>
    <t>بردسکن</t>
  </si>
  <si>
    <t>جغتاي</t>
  </si>
  <si>
    <t>جوين</t>
  </si>
  <si>
    <t>چناران</t>
  </si>
  <si>
    <t>خليل آباد</t>
  </si>
  <si>
    <t>خوشاب</t>
  </si>
  <si>
    <t>درگز</t>
  </si>
  <si>
    <t>سبزوار</t>
  </si>
  <si>
    <t>فيروزه</t>
  </si>
  <si>
    <t>قوچان</t>
  </si>
  <si>
    <t>کاشمر</t>
  </si>
  <si>
    <t>کلات</t>
  </si>
  <si>
    <t>نيشابور</t>
  </si>
  <si>
    <t>باخرز</t>
  </si>
  <si>
    <t>بجستان</t>
  </si>
  <si>
    <t>تايباد</t>
  </si>
  <si>
    <t>تربت جام</t>
  </si>
  <si>
    <t>تربت حيدريه</t>
  </si>
  <si>
    <t>خواف</t>
  </si>
  <si>
    <t>رشتخوار</t>
  </si>
  <si>
    <t>زاوه</t>
  </si>
  <si>
    <t>سرخس</t>
  </si>
  <si>
    <t>فريمان</t>
  </si>
  <si>
    <t>گناباد</t>
  </si>
  <si>
    <t>مه ولات</t>
  </si>
  <si>
    <t>شركت</t>
  </si>
  <si>
    <t>تعداد شهرهای تحت پوشش</t>
  </si>
  <si>
    <t>تعداد روستاهای تابعه برق‌دار</t>
  </si>
  <si>
    <t>پرسنل ( نفر )</t>
  </si>
  <si>
    <t xml:space="preserve">نوع انشعابات  </t>
  </si>
  <si>
    <t>زير ديپلم</t>
  </si>
  <si>
    <t>ديپلم</t>
  </si>
  <si>
    <t>فوق ديپلم</t>
  </si>
  <si>
    <t>ليسانس و بالاتر</t>
  </si>
  <si>
    <t>جمع</t>
  </si>
  <si>
    <t>عادي</t>
  </si>
  <si>
    <t>سنگين</t>
  </si>
  <si>
    <t>خانگي</t>
  </si>
  <si>
    <t>عمومي</t>
  </si>
  <si>
    <t>کشاورزي</t>
  </si>
  <si>
    <t>صنعتي</t>
  </si>
  <si>
    <t>سایر مصارف</t>
  </si>
  <si>
    <t>معابر</t>
  </si>
  <si>
    <t>شهرستان</t>
  </si>
  <si>
    <t>شهري</t>
  </si>
  <si>
    <t>روستايي</t>
  </si>
  <si>
    <t>گلبهار</t>
  </si>
  <si>
    <t>ستاد</t>
  </si>
  <si>
    <t>داورزن</t>
  </si>
  <si>
    <t>تعداد مشتركين درتعرفه‌هاي مختلف</t>
  </si>
  <si>
    <t>زبرخان</t>
  </si>
  <si>
    <t>معاونت هماهنگی شرق استان</t>
  </si>
  <si>
    <t>معاونت هماهنگی غرب استان</t>
  </si>
  <si>
    <t>صالح آباد</t>
  </si>
  <si>
    <t xml:space="preserve"> شرکت توزيع نيروی برق  استان خراسان رضوی </t>
  </si>
  <si>
    <t>مدیریت‌های تابعه معاونت هماهنگی غرب استان</t>
  </si>
  <si>
    <t xml:space="preserve">شهرستان </t>
  </si>
  <si>
    <t>مدیریت‌های تابعه معاونت هماهنگی شرق استان</t>
  </si>
  <si>
    <t>تهيه و تنظيم: واحد آمار و اطلاعات</t>
  </si>
  <si>
    <t>تعداد شعبات</t>
  </si>
  <si>
    <r>
      <t xml:space="preserve">        </t>
    </r>
    <r>
      <rPr>
        <sz val="20"/>
        <color theme="1"/>
        <rFont val="B Titr"/>
        <charset val="178"/>
      </rPr>
      <t xml:space="preserve"> </t>
    </r>
  </si>
  <si>
    <t xml:space="preserve"> شرکت توزيع نيروی برق استان خراسان رضوی</t>
  </si>
  <si>
    <t xml:space="preserve">           </t>
  </si>
  <si>
    <t xml:space="preserve">             </t>
  </si>
  <si>
    <t xml:space="preserve">  مدیریت‌های تابعه معاونت هماهنگی غرب استان</t>
  </si>
  <si>
    <t xml:space="preserve">  مدیریت‌های تابعه معاونت هماهنگی شرق استان</t>
  </si>
  <si>
    <t>میان جلگه</t>
  </si>
  <si>
    <t>ششتمد</t>
  </si>
  <si>
    <t>کوهسرخ</t>
  </si>
  <si>
    <t>خلاصه اطلاعات آماري در پايان  آبان  1403</t>
  </si>
  <si>
    <t>خلاصه اطلاعات آماري در پايان   آبان 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</si>
</sst>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ريال&quot;\ * #,##0_-;_-&quot;ريال&quot;\ * #,##0\-;_-&quot;ريال&quot;\ * &quot;-&quot;_-;_-@_-"/>
    <numFmt numFmtId="165" formatCode="_-* #,##0_-;_-* #,##0\-;_-* &quot;-&quot;_-;_-@_-"/>
    <numFmt numFmtId="166" formatCode="_-&quot;ريال&quot;\ * #,##0.00_-;_-&quot;ريال&quot;\ * #,##0.00\-;_-&quot;ريال&quot;\ * &quot;-&quot;??_-;_-@_-"/>
    <numFmt numFmtId="167" formatCode="_-* #,##0.00_-;_-* #,##0.00\-;_-* &quot;-&quot;??_-;_-@_-"/>
    <numFmt numFmtId="168" formatCode="0.0000"/>
    <numFmt numFmtId="169" formatCode="0.000"/>
  </numFmts>
  <fonts count="69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b/>
      <sz val="10"/>
      <color theme="1"/>
      <name val="Titr"/>
      <charset val="178"/>
    </font>
    <font>
      <b/>
      <sz val="10"/>
      <color theme="1"/>
      <name val="B Titr"/>
      <charset val="178"/>
    </font>
    <font>
      <b/>
      <sz val="10"/>
      <color indexed="8"/>
      <name val="Titr"/>
      <charset val="178"/>
    </font>
    <font>
      <sz val="10"/>
      <name val="B Titr"/>
      <charset val="178"/>
    </font>
    <font>
      <sz val="11"/>
      <name val="B Titr"/>
      <charset val="178"/>
    </font>
    <font>
      <b/>
      <sz val="9"/>
      <color theme="1"/>
      <name val="B Titr"/>
      <charset val="178"/>
    </font>
    <font>
      <sz val="10"/>
      <color rgb="FF000000"/>
      <name val="B Titr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0"/>
      <color rgb="FF000000"/>
      <name val="Titr"/>
      <charset val="178"/>
    </font>
    <font>
      <b/>
      <sz val="12"/>
      <color theme="1"/>
      <name val="B Nazanin"/>
      <charset val="178"/>
    </font>
    <font>
      <b/>
      <sz val="11"/>
      <color theme="1"/>
      <name val="B Titr"/>
      <charset val="178"/>
    </font>
    <font>
      <sz val="11"/>
      <color rgb="FF000000"/>
      <name val="B Titr"/>
      <charset val="178"/>
    </font>
    <font>
      <b/>
      <sz val="12"/>
      <color rgb="FF000000"/>
      <name val="B Nazanin"/>
      <charset val="178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4"/>
      <color theme="1"/>
      <name val="B Titr"/>
      <charset val="178"/>
    </font>
    <font>
      <b/>
      <sz val="16"/>
      <color theme="1"/>
      <name val="B Titr"/>
      <charset val="178"/>
    </font>
    <font>
      <sz val="18"/>
      <color theme="1"/>
      <name val="B Titr"/>
      <charset val="178"/>
    </font>
    <font>
      <sz val="20"/>
      <color theme="1"/>
      <name val="B Titr"/>
      <charset val="178"/>
    </font>
    <font>
      <sz val="16"/>
      <color rgb="FF000000"/>
      <name val="B Titr"/>
      <charset val="178"/>
    </font>
    <font>
      <sz val="9"/>
      <name val="B Titr"/>
      <charset val="178"/>
    </font>
    <font>
      <b/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theme="1"/>
      <name val="B Titr"/>
      <charset val="178"/>
    </font>
    <font>
      <sz val="16"/>
      <color theme="1"/>
      <name val="B Titr"/>
      <charset val="178"/>
    </font>
    <font>
      <sz val="9"/>
      <color indexed="81"/>
      <name val="Tahoma"/>
      <family val="2"/>
    </font>
    <font>
      <sz val="14"/>
      <color indexed="81"/>
      <name val="Tahoma"/>
      <family val="2"/>
    </font>
    <font>
      <b/>
      <sz val="12"/>
      <color indexed="81"/>
      <name val="Tahoma"/>
      <family val="2"/>
    </font>
    <font>
      <b/>
      <sz val="10"/>
      <color theme="1"/>
      <name val="B Nazanin"/>
      <charset val="17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FDCB"/>
        <bgColor indexed="64"/>
      </patternFill>
    </fill>
    <fill>
      <patternFill patternType="solid">
        <fgColor rgb="FFD5FFF1"/>
        <bgColor indexed="64"/>
      </patternFill>
    </fill>
    <fill>
      <patternFill patternType="solid">
        <fgColor rgb="FFB3FFFF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/>
      <top/>
      <bottom style="medium">
        <color rgb="FF00FF99"/>
      </bottom>
      <diagonal/>
    </border>
    <border>
      <left/>
      <right/>
      <top style="thin">
        <color rgb="FF92D050"/>
      </top>
      <bottom style="medium">
        <color rgb="FF00FF99"/>
      </bottom>
      <diagonal/>
    </border>
    <border>
      <left/>
      <right style="thin">
        <color rgb="FF00FF99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/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medium">
        <color rgb="FF00FF99"/>
      </bottom>
      <diagonal/>
    </border>
    <border>
      <left/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/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medium">
        <color rgb="FF00FF99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/>
      <bottom/>
      <diagonal/>
    </border>
    <border>
      <left style="thin">
        <color rgb="FF66FFCC"/>
      </left>
      <right/>
      <top/>
      <bottom style="medium">
        <color rgb="FF00FF9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rgb="FF66FFCC"/>
      </bottom>
      <diagonal/>
    </border>
    <border>
      <left/>
      <right style="thin">
        <color rgb="FF66FFCC"/>
      </right>
      <top/>
      <bottom style="thin">
        <color rgb="FF66FFCC"/>
      </bottom>
      <diagonal/>
    </border>
    <border>
      <left style="thin">
        <color rgb="FF66FFCC"/>
      </left>
      <right style="medium">
        <color rgb="FF66FFCC"/>
      </right>
      <top/>
      <bottom style="thin">
        <color rgb="FF92D050"/>
      </bottom>
      <diagonal/>
    </border>
    <border>
      <left style="medium">
        <color rgb="FF21FFB5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/>
      <right style="thin">
        <color rgb="FF00FF99"/>
      </right>
      <top/>
      <bottom style="medium">
        <color rgb="FF21FFB5"/>
      </bottom>
      <diagonal/>
    </border>
    <border>
      <left/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thin">
        <color rgb="FF66FFCC"/>
      </right>
      <top/>
      <bottom style="medium">
        <color rgb="FF21FFB5"/>
      </bottom>
      <diagonal/>
    </border>
    <border>
      <left style="medium">
        <color rgb="FF21FFB5"/>
      </left>
      <right style="thin">
        <color rgb="FF00FF99"/>
      </right>
      <top style="thin">
        <color rgb="FF92D050"/>
      </top>
      <bottom style="thin">
        <color rgb="FF92D050"/>
      </bottom>
      <diagonal/>
    </border>
    <border>
      <left/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 style="medium">
        <color rgb="FF21FFB5"/>
      </left>
      <right style="thin">
        <color rgb="FF00FF99"/>
      </right>
      <top/>
      <bottom style="medium">
        <color rgb="FF21FFB5"/>
      </bottom>
      <diagonal/>
    </border>
    <border>
      <left style="medium">
        <color rgb="FF21FFB5"/>
      </left>
      <right/>
      <top style="medium">
        <color rgb="FF21FFB5"/>
      </top>
      <bottom/>
      <diagonal/>
    </border>
    <border>
      <left style="medium">
        <color rgb="FF21FFB5"/>
      </left>
      <right/>
      <top/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/>
      <diagonal/>
    </border>
    <border>
      <left style="thin">
        <color rgb="FF66FFCC"/>
      </left>
      <right style="thin">
        <color rgb="FF66FFCC"/>
      </right>
      <top style="thin">
        <color rgb="FF92D050"/>
      </top>
      <bottom/>
      <diagonal/>
    </border>
    <border>
      <left style="medium">
        <color rgb="FF66FFCC"/>
      </left>
      <right/>
      <top/>
      <bottom style="medium">
        <color rgb="FF00FF99"/>
      </bottom>
      <diagonal/>
    </border>
    <border>
      <left style="medium">
        <color rgb="FF21FFB5"/>
      </left>
      <right style="medium">
        <color rgb="FF66FFCC"/>
      </right>
      <top/>
      <bottom/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medium">
        <color rgb="FF00FF99"/>
      </top>
      <bottom style="medium">
        <color rgb="FF21FFB5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/>
      <diagonal/>
    </border>
    <border>
      <left style="medium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/>
      <diagonal/>
    </border>
    <border>
      <left style="thin">
        <color rgb="FF66FFCC"/>
      </left>
      <right/>
      <top style="thin">
        <color rgb="FF92D050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/>
      <diagonal/>
    </border>
    <border>
      <left style="medium">
        <color rgb="FF21FFB5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/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/>
      <top style="medium">
        <color rgb="FF21FFB5"/>
      </top>
      <bottom style="medium">
        <color rgb="FF21FFB5"/>
      </bottom>
      <diagonal/>
    </border>
    <border>
      <left/>
      <right/>
      <top/>
      <bottom style="medium">
        <color rgb="FF21FFB5"/>
      </bottom>
      <diagonal/>
    </border>
    <border>
      <left style="medium">
        <color rgb="FF66FFCC"/>
      </left>
      <right/>
      <top style="medium">
        <color rgb="FF21FFB5"/>
      </top>
      <bottom style="thin">
        <color rgb="FF66FFCC"/>
      </bottom>
      <diagonal/>
    </border>
    <border>
      <left/>
      <right style="thin">
        <color rgb="FF66FFCC"/>
      </right>
      <top style="medium">
        <color rgb="FF21FFB5"/>
      </top>
      <bottom style="thin">
        <color rgb="FF66FFCC"/>
      </bottom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/>
      <right style="medium">
        <color rgb="FF21FFB5"/>
      </right>
      <top style="thin">
        <color theme="6"/>
      </top>
      <bottom style="medium">
        <color rgb="FF21FFB5"/>
      </bottom>
      <diagonal/>
    </border>
    <border>
      <left style="thin">
        <color rgb="FF00FF99"/>
      </left>
      <right style="thin">
        <color rgb="FF00FF99"/>
      </right>
      <top style="medium">
        <color rgb="FF21FFB5"/>
      </top>
      <bottom style="medium">
        <color rgb="FF21FFB5"/>
      </bottom>
      <diagonal/>
    </border>
    <border>
      <left style="thin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/>
      <bottom/>
      <diagonal/>
    </border>
    <border>
      <left style="thin">
        <color rgb="FF66FFCC"/>
      </left>
      <right style="medium">
        <color rgb="FF21FFB5"/>
      </right>
      <top/>
      <bottom style="medium">
        <color rgb="FF00FF99"/>
      </bottom>
      <diagonal/>
    </border>
    <border>
      <left style="thick">
        <color rgb="FF21FFB5"/>
      </left>
      <right style="medium">
        <color rgb="FF21FFB5"/>
      </right>
      <top style="thick">
        <color rgb="FF21FFB5"/>
      </top>
      <bottom/>
      <diagonal/>
    </border>
    <border>
      <left/>
      <right/>
      <top style="thick">
        <color rgb="FF21FFB5"/>
      </top>
      <bottom style="medium">
        <color rgb="FF21FFB5"/>
      </bottom>
      <diagonal/>
    </border>
    <border>
      <left/>
      <right style="medium">
        <color rgb="FF21FFB5"/>
      </right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/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 style="thick">
        <color rgb="FF21FFB5"/>
      </right>
      <top style="thick">
        <color rgb="FF21FFB5"/>
      </top>
      <bottom/>
      <diagonal/>
    </border>
    <border>
      <left style="thick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thick">
        <color rgb="FF21FFB5"/>
      </right>
      <top/>
      <bottom/>
      <diagonal/>
    </border>
    <border>
      <left style="thick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ck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/>
      <diagonal/>
    </border>
    <border>
      <left style="thick">
        <color rgb="FF21FFB5"/>
      </left>
      <right style="medium">
        <color rgb="FF66FFCC"/>
      </right>
      <top style="medium">
        <color rgb="FF00FF99"/>
      </top>
      <bottom style="thick">
        <color rgb="FF21FFB5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thick">
        <color rgb="FF21FFB5"/>
      </bottom>
      <diagonal/>
    </border>
    <border>
      <left style="medium">
        <color rgb="FF21FFB5"/>
      </left>
      <right style="thick">
        <color rgb="FF21FFB5"/>
      </right>
      <top/>
      <bottom style="thick">
        <color rgb="FF21FFB5"/>
      </bottom>
      <diagonal/>
    </border>
    <border>
      <left/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/>
      <top/>
      <bottom/>
      <diagonal/>
    </border>
    <border>
      <left/>
      <right style="thin">
        <color rgb="FF66FFCC"/>
      </right>
      <top/>
      <bottom style="thin">
        <color theme="6"/>
      </bottom>
      <diagonal/>
    </border>
    <border>
      <left/>
      <right/>
      <top style="medium">
        <color rgb="FF21FFB5"/>
      </top>
      <bottom/>
      <diagonal/>
    </border>
    <border>
      <left/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theme="6"/>
      </bottom>
      <diagonal/>
    </border>
    <border>
      <left/>
      <right/>
      <top style="thick">
        <color rgb="FF21FFB5"/>
      </top>
      <bottom/>
      <diagonal/>
    </border>
    <border>
      <left/>
      <right style="medium">
        <color rgb="FF66FFCC"/>
      </right>
      <top/>
      <bottom style="thin">
        <color theme="6"/>
      </bottom>
      <diagonal/>
    </border>
    <border>
      <left style="medium">
        <color rgb="FF21FFB5"/>
      </left>
      <right/>
      <top style="thin">
        <color rgb="FF92D050"/>
      </top>
      <bottom style="thin">
        <color rgb="FF92D050"/>
      </bottom>
      <diagonal/>
    </border>
  </borders>
  <cellStyleXfs count="146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>
      <alignment horizontal="center"/>
    </xf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24" applyNumberFormat="0" applyAlignment="0" applyProtection="0"/>
    <xf numFmtId="0" fontId="33" fillId="10" borderId="25" applyNumberFormat="0" applyAlignment="0" applyProtection="0"/>
    <xf numFmtId="0" fontId="34" fillId="10" borderId="24" applyNumberFormat="0" applyAlignment="0" applyProtection="0"/>
    <xf numFmtId="0" fontId="35" fillId="0" borderId="26" applyNumberFormat="0" applyFill="0" applyAlignment="0" applyProtection="0"/>
    <xf numFmtId="0" fontId="36" fillId="11" borderId="27" applyNumberFormat="0" applyAlignment="0" applyProtection="0"/>
    <xf numFmtId="0" fontId="37" fillId="0" borderId="0" applyNumberFormat="0" applyFill="0" applyBorder="0" applyAlignment="0" applyProtection="0"/>
    <xf numFmtId="0" fontId="24" fillId="12" borderId="28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29" applyNumberFormat="0" applyFill="0" applyAlignment="0" applyProtection="0"/>
    <xf numFmtId="0" fontId="40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40" fillId="36" borderId="0" applyNumberFormat="0" applyBorder="0" applyAlignment="0" applyProtection="0"/>
    <xf numFmtId="0" fontId="4" fillId="0" borderId="0"/>
    <xf numFmtId="0" fontId="47" fillId="0" borderId="0" applyNumberFormat="0" applyFill="0" applyBorder="0" applyAlignment="0" applyProtection="0"/>
    <xf numFmtId="0" fontId="48" fillId="0" borderId="21" applyNumberFormat="0" applyFill="0" applyAlignment="0" applyProtection="0"/>
    <xf numFmtId="0" fontId="49" fillId="0" borderId="22" applyNumberFormat="0" applyFill="0" applyAlignment="0" applyProtection="0"/>
    <xf numFmtId="0" fontId="50" fillId="0" borderId="23" applyNumberFormat="0" applyFill="0" applyAlignment="0" applyProtection="0"/>
    <xf numFmtId="0" fontId="50" fillId="0" borderId="0" applyNumberFormat="0" applyFill="0" applyBorder="0" applyAlignment="0" applyProtection="0"/>
    <xf numFmtId="0" fontId="51" fillId="6" borderId="0" applyNumberFormat="0" applyBorder="0" applyAlignment="0" applyProtection="0"/>
    <xf numFmtId="0" fontId="52" fillId="7" borderId="0" applyNumberFormat="0" applyBorder="0" applyAlignment="0" applyProtection="0"/>
    <xf numFmtId="0" fontId="53" fillId="8" borderId="0" applyNumberFormat="0" applyBorder="0" applyAlignment="0" applyProtection="0"/>
    <xf numFmtId="0" fontId="54" fillId="9" borderId="24" applyNumberFormat="0" applyAlignment="0" applyProtection="0"/>
    <xf numFmtId="0" fontId="55" fillId="10" borderId="25" applyNumberFormat="0" applyAlignment="0" applyProtection="0"/>
    <xf numFmtId="0" fontId="56" fillId="10" borderId="24" applyNumberFormat="0" applyAlignment="0" applyProtection="0"/>
    <xf numFmtId="0" fontId="57" fillId="0" borderId="26" applyNumberFormat="0" applyFill="0" applyAlignment="0" applyProtection="0"/>
    <xf numFmtId="0" fontId="58" fillId="11" borderId="27" applyNumberFormat="0" applyAlignment="0" applyProtection="0"/>
    <xf numFmtId="0" fontId="59" fillId="0" borderId="0" applyNumberFormat="0" applyFill="0" applyBorder="0" applyAlignment="0" applyProtection="0"/>
    <xf numFmtId="0" fontId="4" fillId="12" borderId="28" applyNumberFormat="0" applyFont="0" applyAlignment="0" applyProtection="0"/>
    <xf numFmtId="0" fontId="60" fillId="0" borderId="0" applyNumberFormat="0" applyFill="0" applyBorder="0" applyAlignment="0" applyProtection="0"/>
    <xf numFmtId="0" fontId="61" fillId="0" borderId="29" applyNumberFormat="0" applyFill="0" applyAlignment="0" applyProtection="0"/>
    <xf numFmtId="0" fontId="6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62" fillId="16" borderId="0" applyNumberFormat="0" applyBorder="0" applyAlignment="0" applyProtection="0"/>
    <xf numFmtId="0" fontId="6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62" fillId="20" borderId="0" applyNumberFormat="0" applyBorder="0" applyAlignment="0" applyProtection="0"/>
    <xf numFmtId="0" fontId="6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62" fillId="28" borderId="0" applyNumberFormat="0" applyBorder="0" applyAlignment="0" applyProtection="0"/>
    <xf numFmtId="0" fontId="6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62" fillId="32" borderId="0" applyNumberFormat="0" applyBorder="0" applyAlignment="0" applyProtection="0"/>
    <xf numFmtId="0" fontId="62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62" fillId="36" borderId="0" applyNumberFormat="0" applyBorder="0" applyAlignment="0" applyProtection="0"/>
    <xf numFmtId="0" fontId="3" fillId="0" borderId="0"/>
    <xf numFmtId="0" fontId="3" fillId="12" borderId="28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0" borderId="0"/>
    <xf numFmtId="0" fontId="2" fillId="12" borderId="28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0" borderId="0"/>
    <xf numFmtId="0" fontId="1" fillId="12" borderId="2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5">
    <xf numFmtId="0" fontId="0" fillId="0" borderId="0" xfId="0"/>
    <xf numFmtId="0" fontId="17" fillId="5" borderId="11" xfId="1" applyFont="1" applyFill="1" applyBorder="1" applyAlignment="1">
      <alignment horizontal="center" vertical="center" wrapText="1" readingOrder="2"/>
    </xf>
    <xf numFmtId="0" fontId="17" fillId="5" borderId="12" xfId="1" applyFont="1" applyFill="1" applyBorder="1" applyAlignment="1">
      <alignment horizontal="center" vertical="center" wrapText="1" readingOrder="2"/>
    </xf>
    <xf numFmtId="0" fontId="17" fillId="5" borderId="13" xfId="1" applyFont="1" applyFill="1" applyBorder="1" applyAlignment="1">
      <alignment horizontal="center" vertical="center" wrapText="1" readingOrder="2"/>
    </xf>
    <xf numFmtId="0" fontId="18" fillId="0" borderId="11" xfId="1" applyFont="1" applyFill="1" applyBorder="1" applyAlignment="1">
      <alignment horizontal="center" vertical="center" wrapText="1" readingOrder="2"/>
    </xf>
    <xf numFmtId="0" fontId="18" fillId="0" borderId="12" xfId="1" applyFont="1" applyFill="1" applyBorder="1" applyAlignment="1">
      <alignment horizontal="center" vertical="center" wrapText="1" readingOrder="2"/>
    </xf>
    <xf numFmtId="0" fontId="18" fillId="0" borderId="13" xfId="1" applyFont="1" applyFill="1" applyBorder="1" applyAlignment="1">
      <alignment horizontal="center" vertical="center" wrapText="1" readingOrder="2"/>
    </xf>
    <xf numFmtId="0" fontId="17" fillId="5" borderId="14" xfId="1" applyFont="1" applyFill="1" applyBorder="1" applyAlignment="1">
      <alignment horizontal="center" vertical="center" wrapText="1" readingOrder="2"/>
    </xf>
    <xf numFmtId="0" fontId="18" fillId="0" borderId="14" xfId="1" applyFont="1" applyFill="1" applyBorder="1" applyAlignment="1">
      <alignment horizontal="center" vertical="center" wrapText="1" readingOrder="2"/>
    </xf>
    <xf numFmtId="0" fontId="17" fillId="5" borderId="16" xfId="1" applyFont="1" applyFill="1" applyBorder="1" applyAlignment="1">
      <alignment horizontal="center" vertical="center" wrapText="1" readingOrder="2"/>
    </xf>
    <xf numFmtId="0" fontId="18" fillId="0" borderId="16" xfId="1" applyFont="1" applyFill="1" applyBorder="1" applyAlignment="1">
      <alignment horizontal="center" vertical="center" wrapText="1" readingOrder="2"/>
    </xf>
    <xf numFmtId="0" fontId="22" fillId="2" borderId="2" xfId="1" applyFont="1" applyFill="1" applyBorder="1" applyAlignment="1">
      <alignment horizontal="center" vertical="center" wrapText="1" readingOrder="2"/>
    </xf>
    <xf numFmtId="0" fontId="22" fillId="2" borderId="9" xfId="1" applyFont="1" applyFill="1" applyBorder="1" applyAlignment="1">
      <alignment horizontal="center" vertical="center" wrapText="1" readingOrder="2"/>
    </xf>
    <xf numFmtId="168" fontId="0" fillId="0" borderId="0" xfId="0" applyNumberFormat="1"/>
    <xf numFmtId="1" fontId="0" fillId="0" borderId="0" xfId="0" applyNumberFormat="1"/>
    <xf numFmtId="1" fontId="20" fillId="2" borderId="18" xfId="1" applyNumberFormat="1" applyFont="1" applyFill="1" applyBorder="1" applyAlignment="1">
      <alignment horizontal="center" vertical="center" wrapText="1" readingOrder="2"/>
    </xf>
    <xf numFmtId="1" fontId="20" fillId="5" borderId="18" xfId="1" applyNumberFormat="1" applyFont="1" applyFill="1" applyBorder="1" applyAlignment="1">
      <alignment horizontal="center" vertical="center" wrapText="1" readingOrder="2"/>
    </xf>
    <xf numFmtId="169" fontId="0" fillId="0" borderId="0" xfId="0" applyNumberFormat="1"/>
    <xf numFmtId="0" fontId="21" fillId="2" borderId="41" xfId="0" applyFont="1" applyFill="1" applyBorder="1" applyAlignment="1">
      <alignment horizontal="center" vertical="center"/>
    </xf>
    <xf numFmtId="0" fontId="21" fillId="2" borderId="42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1" fontId="20" fillId="5" borderId="43" xfId="1" applyNumberFormat="1" applyFont="1" applyFill="1" applyBorder="1" applyAlignment="1">
      <alignment horizontal="center" vertical="center" wrapText="1" readingOrder="2"/>
    </xf>
    <xf numFmtId="1" fontId="20" fillId="5" borderId="44" xfId="1" applyNumberFormat="1" applyFont="1" applyFill="1" applyBorder="1" applyAlignment="1">
      <alignment horizontal="center" vertical="center" wrapText="1" readingOrder="2"/>
    </xf>
    <xf numFmtId="1" fontId="20" fillId="2" borderId="43" xfId="1" applyNumberFormat="1" applyFont="1" applyFill="1" applyBorder="1" applyAlignment="1">
      <alignment horizontal="center" vertical="center" wrapText="1" readingOrder="2"/>
    </xf>
    <xf numFmtId="1" fontId="20" fillId="2" borderId="44" xfId="1" applyNumberFormat="1" applyFont="1" applyFill="1" applyBorder="1" applyAlignment="1">
      <alignment horizontal="center" vertical="center" wrapText="1" readingOrder="2"/>
    </xf>
    <xf numFmtId="1" fontId="20" fillId="37" borderId="30" xfId="1" applyNumberFormat="1" applyFont="1" applyFill="1" applyBorder="1" applyAlignment="1">
      <alignment horizontal="center" vertical="center" wrapText="1"/>
    </xf>
    <xf numFmtId="0" fontId="23" fillId="37" borderId="30" xfId="1" applyFont="1" applyFill="1" applyBorder="1" applyAlignment="1">
      <alignment horizontal="center" vertical="center" wrapText="1" readingOrder="2"/>
    </xf>
    <xf numFmtId="0" fontId="17" fillId="3" borderId="51" xfId="1" applyFont="1" applyFill="1" applyBorder="1" applyAlignment="1">
      <alignment vertical="center" wrapText="1" readingOrder="2"/>
    </xf>
    <xf numFmtId="0" fontId="17" fillId="3" borderId="2" xfId="1" applyFont="1" applyFill="1" applyBorder="1" applyAlignment="1">
      <alignment vertical="center" wrapText="1" readingOrder="2"/>
    </xf>
    <xf numFmtId="0" fontId="18" fillId="0" borderId="53" xfId="1" applyFont="1" applyFill="1" applyBorder="1" applyAlignment="1">
      <alignment horizontal="center" vertical="center" wrapText="1" readingOrder="2"/>
    </xf>
    <xf numFmtId="0" fontId="19" fillId="3" borderId="52" xfId="1" applyFont="1" applyFill="1" applyBorder="1" applyAlignment="1">
      <alignment horizontal="center" vertical="center" wrapText="1" readingOrder="2"/>
    </xf>
    <xf numFmtId="0" fontId="13" fillId="4" borderId="54" xfId="1" applyFont="1" applyFill="1" applyBorder="1" applyAlignment="1">
      <alignment horizontal="center" vertical="center" wrapText="1"/>
    </xf>
    <xf numFmtId="0" fontId="17" fillId="5" borderId="55" xfId="1" applyFont="1" applyFill="1" applyBorder="1" applyAlignment="1">
      <alignment horizontal="center" vertical="center" wrapText="1" readingOrder="2"/>
    </xf>
    <xf numFmtId="0" fontId="18" fillId="0" borderId="55" xfId="1" applyFont="1" applyFill="1" applyBorder="1" applyAlignment="1">
      <alignment horizontal="center" vertical="center" wrapText="1" readingOrder="2"/>
    </xf>
    <xf numFmtId="0" fontId="11" fillId="5" borderId="59" xfId="1" applyFont="1" applyFill="1" applyBorder="1" applyAlignment="1">
      <alignment horizontal="center" vertical="center" wrapText="1" readingOrder="2"/>
    </xf>
    <xf numFmtId="0" fontId="11" fillId="2" borderId="59" xfId="1" applyFont="1" applyFill="1" applyBorder="1" applyAlignment="1">
      <alignment horizontal="center" vertical="center" wrapText="1" readingOrder="2"/>
    </xf>
    <xf numFmtId="0" fontId="15" fillId="37" borderId="30" xfId="1" applyFont="1" applyFill="1" applyBorder="1" applyAlignment="1">
      <alignment horizontal="center" vertical="center" wrapText="1"/>
    </xf>
    <xf numFmtId="0" fontId="11" fillId="4" borderId="30" xfId="1" applyFont="1" applyFill="1" applyBorder="1" applyAlignment="1">
      <alignment horizontal="center" vertical="center"/>
    </xf>
    <xf numFmtId="1" fontId="20" fillId="4" borderId="30" xfId="1" applyNumberFormat="1" applyFont="1" applyFill="1" applyBorder="1" applyAlignment="1">
      <alignment horizontal="center" vertical="center"/>
    </xf>
    <xf numFmtId="0" fontId="17" fillId="5" borderId="63" xfId="1" applyFont="1" applyFill="1" applyBorder="1" applyAlignment="1">
      <alignment horizontal="center" vertical="center" wrapText="1" readingOrder="2"/>
    </xf>
    <xf numFmtId="0" fontId="17" fillId="5" borderId="64" xfId="1" applyFont="1" applyFill="1" applyBorder="1" applyAlignment="1">
      <alignment horizontal="center" vertical="center" wrapText="1" readingOrder="2"/>
    </xf>
    <xf numFmtId="0" fontId="17" fillId="5" borderId="65" xfId="1" applyFont="1" applyFill="1" applyBorder="1" applyAlignment="1">
      <alignment horizontal="center" vertical="center" wrapText="1" readingOrder="2"/>
    </xf>
    <xf numFmtId="0" fontId="18" fillId="0" borderId="66" xfId="1" applyFont="1" applyFill="1" applyBorder="1" applyAlignment="1">
      <alignment horizontal="center" vertical="center" wrapText="1" readingOrder="2"/>
    </xf>
    <xf numFmtId="0" fontId="16" fillId="5" borderId="67" xfId="1" applyFont="1" applyFill="1" applyBorder="1" applyAlignment="1">
      <alignment horizontal="center" vertical="center" wrapText="1" readingOrder="2"/>
    </xf>
    <xf numFmtId="0" fontId="16" fillId="0" borderId="68" xfId="1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23" fillId="37" borderId="58" xfId="1" applyFont="1" applyFill="1" applyBorder="1" applyAlignment="1">
      <alignment horizontal="center" vertical="center" wrapText="1" readingOrder="2"/>
    </xf>
    <xf numFmtId="0" fontId="17" fillId="5" borderId="53" xfId="1" applyFont="1" applyFill="1" applyBorder="1" applyAlignment="1">
      <alignment horizontal="center" vertical="center" wrapText="1" readingOrder="2"/>
    </xf>
    <xf numFmtId="0" fontId="17" fillId="5" borderId="66" xfId="1" applyFont="1" applyFill="1" applyBorder="1" applyAlignment="1">
      <alignment horizontal="center" vertical="center" wrapText="1" readingOrder="2"/>
    </xf>
    <xf numFmtId="0" fontId="17" fillId="5" borderId="73" xfId="1" applyFont="1" applyFill="1" applyBorder="1" applyAlignment="1">
      <alignment horizontal="center" vertical="center" wrapText="1" readingOrder="2"/>
    </xf>
    <xf numFmtId="0" fontId="17" fillId="5" borderId="74" xfId="1" applyFont="1" applyFill="1" applyBorder="1" applyAlignment="1">
      <alignment horizontal="center" vertical="center" wrapText="1" readingOrder="2"/>
    </xf>
    <xf numFmtId="0" fontId="17" fillId="5" borderId="75" xfId="1" applyFont="1" applyFill="1" applyBorder="1" applyAlignment="1">
      <alignment horizontal="center" vertical="center" wrapText="1" readingOrder="2"/>
    </xf>
    <xf numFmtId="0" fontId="17" fillId="3" borderId="69" xfId="1" applyFont="1" applyFill="1" applyBorder="1" applyAlignment="1">
      <alignment horizontal="center" vertical="center" wrapText="1" readingOrder="2"/>
    </xf>
    <xf numFmtId="0" fontId="17" fillId="3" borderId="76" xfId="1" applyFont="1" applyFill="1" applyBorder="1" applyAlignment="1">
      <alignment horizontal="center" vertical="center" wrapText="1" readingOrder="2"/>
    </xf>
    <xf numFmtId="0" fontId="17" fillId="3" borderId="77" xfId="1" applyFont="1" applyFill="1" applyBorder="1" applyAlignment="1">
      <alignment horizontal="center" vertical="center" wrapText="1" readingOrder="2"/>
    </xf>
    <xf numFmtId="0" fontId="17" fillId="3" borderId="0" xfId="1" applyFont="1" applyFill="1" applyBorder="1" applyAlignment="1">
      <alignment vertical="center" wrapText="1" readingOrder="2"/>
    </xf>
    <xf numFmtId="0" fontId="23" fillId="4" borderId="30" xfId="1" applyFont="1" applyFill="1" applyBorder="1" applyAlignment="1">
      <alignment horizontal="center" vertical="center" wrapText="1" readingOrder="2"/>
    </xf>
    <xf numFmtId="0" fontId="17" fillId="3" borderId="30" xfId="1" applyFont="1" applyFill="1" applyBorder="1" applyAlignment="1">
      <alignment horizontal="center" vertical="center" wrapText="1" readingOrder="2"/>
    </xf>
    <xf numFmtId="0" fontId="17" fillId="5" borderId="48" xfId="1" applyFont="1" applyFill="1" applyBorder="1" applyAlignment="1">
      <alignment horizontal="center" vertical="center" wrapText="1" readingOrder="2"/>
    </xf>
    <xf numFmtId="0" fontId="18" fillId="0" borderId="48" xfId="1" applyFont="1" applyFill="1" applyBorder="1" applyAlignment="1">
      <alignment horizontal="center" vertical="center" wrapText="1" readingOrder="2"/>
    </xf>
    <xf numFmtId="0" fontId="16" fillId="5" borderId="88" xfId="1" applyFont="1" applyFill="1" applyBorder="1" applyAlignment="1">
      <alignment horizontal="center" vertical="center" wrapText="1" readingOrder="2"/>
    </xf>
    <xf numFmtId="0" fontId="16" fillId="0" borderId="89" xfId="1" applyFont="1" applyFill="1" applyBorder="1" applyAlignment="1">
      <alignment horizontal="center" vertical="center" wrapText="1" readingOrder="2"/>
    </xf>
    <xf numFmtId="0" fontId="19" fillId="3" borderId="91" xfId="1" applyFont="1" applyFill="1" applyBorder="1" applyAlignment="1">
      <alignment horizontal="center" vertical="center" wrapText="1" readingOrder="2"/>
    </xf>
    <xf numFmtId="0" fontId="13" fillId="4" borderId="92" xfId="1" applyFont="1" applyFill="1" applyBorder="1" applyAlignment="1">
      <alignment horizontal="center" vertical="center" wrapText="1"/>
    </xf>
    <xf numFmtId="0" fontId="23" fillId="4" borderId="93" xfId="1" applyFont="1" applyFill="1" applyBorder="1" applyAlignment="1">
      <alignment horizontal="center" vertical="center" wrapText="1" readingOrder="2"/>
    </xf>
    <xf numFmtId="0" fontId="21" fillId="2" borderId="40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46" fillId="37" borderId="30" xfId="1" applyFont="1" applyFill="1" applyBorder="1" applyAlignment="1">
      <alignment horizontal="center" vertical="center" wrapText="1"/>
    </xf>
    <xf numFmtId="0" fontId="46" fillId="37" borderId="90" xfId="1" applyFont="1" applyFill="1" applyBorder="1" applyAlignment="1">
      <alignment horizontal="center" vertical="center" wrapText="1"/>
    </xf>
    <xf numFmtId="0" fontId="63" fillId="5" borderId="59" xfId="1" applyFont="1" applyFill="1" applyBorder="1" applyAlignment="1">
      <alignment horizontal="center" vertical="center" wrapText="1" readingOrder="2"/>
    </xf>
    <xf numFmtId="0" fontId="63" fillId="2" borderId="59" xfId="1" applyFont="1" applyFill="1" applyBorder="1" applyAlignment="1">
      <alignment horizontal="center" vertical="center" wrapText="1" readingOrder="2"/>
    </xf>
    <xf numFmtId="0" fontId="17" fillId="5" borderId="98" xfId="1" applyFont="1" applyFill="1" applyBorder="1" applyAlignment="1">
      <alignment horizontal="center" vertical="center" wrapText="1" readingOrder="2"/>
    </xf>
    <xf numFmtId="0" fontId="17" fillId="5" borderId="101" xfId="1" applyFont="1" applyFill="1" applyBorder="1" applyAlignment="1">
      <alignment horizontal="center" vertical="center" wrapText="1" readingOrder="2"/>
    </xf>
    <xf numFmtId="0" fontId="17" fillId="5" borderId="103" xfId="1" applyFont="1" applyFill="1" applyBorder="1" applyAlignment="1">
      <alignment horizontal="center" vertical="center" wrapText="1" readingOrder="2"/>
    </xf>
    <xf numFmtId="2" fontId="20" fillId="5" borderId="43" xfId="1" applyNumberFormat="1" applyFont="1" applyFill="1" applyBorder="1" applyAlignment="1">
      <alignment horizontal="center" vertical="center" wrapText="1" readingOrder="2"/>
    </xf>
    <xf numFmtId="2" fontId="20" fillId="5" borderId="4" xfId="1" applyNumberFormat="1" applyFont="1" applyFill="1" applyBorder="1" applyAlignment="1">
      <alignment horizontal="center" vertical="center" wrapText="1" readingOrder="2"/>
    </xf>
    <xf numFmtId="2" fontId="20" fillId="5" borderId="44" xfId="1" applyNumberFormat="1" applyFont="1" applyFill="1" applyBorder="1" applyAlignment="1">
      <alignment horizontal="center" vertical="center" wrapText="1" readingOrder="2"/>
    </xf>
    <xf numFmtId="2" fontId="20" fillId="2" borderId="43" xfId="1" applyNumberFormat="1" applyFont="1" applyFill="1" applyBorder="1" applyAlignment="1">
      <alignment horizontal="center" vertical="center" wrapText="1" readingOrder="2"/>
    </xf>
    <xf numFmtId="2" fontId="20" fillId="2" borderId="4" xfId="1" applyNumberFormat="1" applyFont="1" applyFill="1" applyBorder="1" applyAlignment="1">
      <alignment horizontal="center" vertical="center" wrapText="1" readingOrder="2"/>
    </xf>
    <xf numFmtId="2" fontId="20" fillId="2" borderId="44" xfId="1" applyNumberFormat="1" applyFont="1" applyFill="1" applyBorder="1" applyAlignment="1">
      <alignment horizontal="center" vertical="center" wrapText="1" readingOrder="2"/>
    </xf>
    <xf numFmtId="0" fontId="44" fillId="2" borderId="0" xfId="0" applyFont="1" applyFill="1" applyBorder="1" applyAlignment="1">
      <alignment vertical="center"/>
    </xf>
    <xf numFmtId="0" fontId="43" fillId="2" borderId="0" xfId="0" applyFont="1" applyFill="1" applyBorder="1" applyAlignment="1">
      <alignment vertical="center"/>
    </xf>
    <xf numFmtId="0" fontId="41" fillId="2" borderId="70" xfId="0" applyFont="1" applyFill="1" applyBorder="1" applyAlignment="1">
      <alignment vertical="center"/>
    </xf>
    <xf numFmtId="0" fontId="11" fillId="38" borderId="59" xfId="1" applyFont="1" applyFill="1" applyBorder="1" applyAlignment="1">
      <alignment horizontal="center" vertical="center" wrapText="1" readingOrder="2"/>
    </xf>
    <xf numFmtId="2" fontId="20" fillId="38" borderId="43" xfId="1" applyNumberFormat="1" applyFont="1" applyFill="1" applyBorder="1" applyAlignment="1">
      <alignment horizontal="center" vertical="center" wrapText="1" readingOrder="2"/>
    </xf>
    <xf numFmtId="2" fontId="20" fillId="38" borderId="44" xfId="1" applyNumberFormat="1" applyFont="1" applyFill="1" applyBorder="1" applyAlignment="1">
      <alignment horizontal="center" vertical="center" wrapText="1" readingOrder="2"/>
    </xf>
    <xf numFmtId="2" fontId="20" fillId="38" borderId="4" xfId="1" applyNumberFormat="1" applyFont="1" applyFill="1" applyBorder="1" applyAlignment="1">
      <alignment horizontal="center" vertical="center" wrapText="1" readingOrder="2"/>
    </xf>
    <xf numFmtId="1" fontId="20" fillId="38" borderId="43" xfId="1" applyNumberFormat="1" applyFont="1" applyFill="1" applyBorder="1" applyAlignment="1">
      <alignment horizontal="center" vertical="center" wrapText="1" readingOrder="2"/>
    </xf>
    <xf numFmtId="1" fontId="20" fillId="38" borderId="44" xfId="1" applyNumberFormat="1" applyFont="1" applyFill="1" applyBorder="1" applyAlignment="1">
      <alignment horizontal="center" vertical="center" wrapText="1" readingOrder="2"/>
    </xf>
    <xf numFmtId="0" fontId="18" fillId="39" borderId="12" xfId="1" applyFont="1" applyFill="1" applyBorder="1" applyAlignment="1">
      <alignment horizontal="center" vertical="center" wrapText="1" readingOrder="2"/>
    </xf>
    <xf numFmtId="0" fontId="18" fillId="39" borderId="11" xfId="1" applyFont="1" applyFill="1" applyBorder="1" applyAlignment="1">
      <alignment horizontal="center" vertical="center" wrapText="1" readingOrder="2"/>
    </xf>
    <xf numFmtId="0" fontId="18" fillId="39" borderId="16" xfId="1" applyFont="1" applyFill="1" applyBorder="1" applyAlignment="1">
      <alignment horizontal="center" vertical="center" wrapText="1" readingOrder="2"/>
    </xf>
    <xf numFmtId="0" fontId="16" fillId="39" borderId="88" xfId="1" applyFont="1" applyFill="1" applyBorder="1" applyAlignment="1">
      <alignment horizontal="center" vertical="center" wrapText="1" readingOrder="2"/>
    </xf>
    <xf numFmtId="0" fontId="18" fillId="39" borderId="14" xfId="1" applyFont="1" applyFill="1" applyBorder="1" applyAlignment="1">
      <alignment horizontal="center" vertical="center" wrapText="1" readingOrder="2"/>
    </xf>
    <xf numFmtId="0" fontId="18" fillId="39" borderId="13" xfId="1" applyFont="1" applyFill="1" applyBorder="1" applyAlignment="1">
      <alignment horizontal="center" vertical="center" wrapText="1" readingOrder="2"/>
    </xf>
    <xf numFmtId="0" fontId="17" fillId="39" borderId="48" xfId="1" applyFont="1" applyFill="1" applyBorder="1" applyAlignment="1">
      <alignment horizontal="center" vertical="center" wrapText="1" readingOrder="2"/>
    </xf>
    <xf numFmtId="0" fontId="11" fillId="39" borderId="59" xfId="1" applyFont="1" applyFill="1" applyBorder="1" applyAlignment="1">
      <alignment horizontal="center" vertical="center" wrapText="1" readingOrder="2"/>
    </xf>
    <xf numFmtId="1" fontId="20" fillId="39" borderId="18" xfId="1" applyNumberFormat="1" applyFont="1" applyFill="1" applyBorder="1" applyAlignment="1">
      <alignment horizontal="center" vertical="center" wrapText="1" readingOrder="2"/>
    </xf>
    <xf numFmtId="2" fontId="20" fillId="39" borderId="43" xfId="1" applyNumberFormat="1" applyFont="1" applyFill="1" applyBorder="1" applyAlignment="1">
      <alignment horizontal="center" vertical="center" wrapText="1" readingOrder="2"/>
    </xf>
    <xf numFmtId="2" fontId="20" fillId="39" borderId="44" xfId="1" applyNumberFormat="1" applyFont="1" applyFill="1" applyBorder="1" applyAlignment="1">
      <alignment horizontal="center" vertical="center" wrapText="1" readingOrder="2"/>
    </xf>
    <xf numFmtId="1" fontId="20" fillId="39" borderId="43" xfId="1" applyNumberFormat="1" applyFont="1" applyFill="1" applyBorder="1" applyAlignment="1">
      <alignment horizontal="center" vertical="center" wrapText="1" readingOrder="2"/>
    </xf>
    <xf numFmtId="1" fontId="20" fillId="39" borderId="44" xfId="1" applyNumberFormat="1" applyFont="1" applyFill="1" applyBorder="1" applyAlignment="1">
      <alignment horizontal="center" vertical="center" wrapText="1" readingOrder="2"/>
    </xf>
    <xf numFmtId="0" fontId="16" fillId="38" borderId="89" xfId="1" applyFont="1" applyFill="1" applyBorder="1" applyAlignment="1">
      <alignment horizontal="center" vertical="center" wrapText="1" readingOrder="2"/>
    </xf>
    <xf numFmtId="0" fontId="18" fillId="38" borderId="12" xfId="1" applyFont="1" applyFill="1" applyBorder="1" applyAlignment="1">
      <alignment horizontal="center" vertical="center" wrapText="1" readingOrder="2"/>
    </xf>
    <xf numFmtId="0" fontId="18" fillId="38" borderId="16" xfId="1" applyFont="1" applyFill="1" applyBorder="1" applyAlignment="1">
      <alignment horizontal="center" vertical="center" wrapText="1" readingOrder="2"/>
    </xf>
    <xf numFmtId="0" fontId="18" fillId="38" borderId="11" xfId="1" applyFont="1" applyFill="1" applyBorder="1" applyAlignment="1">
      <alignment horizontal="center" vertical="center" wrapText="1" readingOrder="2"/>
    </xf>
    <xf numFmtId="0" fontId="18" fillId="38" borderId="14" xfId="1" applyFont="1" applyFill="1" applyBorder="1" applyAlignment="1">
      <alignment horizontal="center" vertical="center" wrapText="1" readingOrder="2"/>
    </xf>
    <xf numFmtId="0" fontId="18" fillId="38" borderId="13" xfId="1" applyFont="1" applyFill="1" applyBorder="1" applyAlignment="1">
      <alignment horizontal="center" vertical="center" wrapText="1" readingOrder="2"/>
    </xf>
    <xf numFmtId="0" fontId="18" fillId="38" borderId="48" xfId="1" applyFont="1" applyFill="1" applyBorder="1" applyAlignment="1">
      <alignment horizontal="center" vertical="center" wrapText="1" readingOrder="2"/>
    </xf>
    <xf numFmtId="1" fontId="68" fillId="38" borderId="59" xfId="1" applyNumberFormat="1" applyFont="1" applyFill="1" applyBorder="1" applyAlignment="1">
      <alignment horizontal="center" vertical="center" wrapText="1" readingOrder="2"/>
    </xf>
    <xf numFmtId="0" fontId="64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41" fillId="2" borderId="70" xfId="0" applyFont="1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textRotation="90"/>
    </xf>
    <xf numFmtId="0" fontId="9" fillId="0" borderId="57" xfId="0" applyFont="1" applyBorder="1" applyAlignment="1">
      <alignment horizontal="center" vertical="center" textRotation="90"/>
    </xf>
    <xf numFmtId="0" fontId="9" fillId="0" borderId="58" xfId="0" applyFont="1" applyBorder="1" applyAlignment="1">
      <alignment horizontal="center" vertical="center" textRotation="90"/>
    </xf>
    <xf numFmtId="0" fontId="42" fillId="2" borderId="56" xfId="1" applyFont="1" applyFill="1" applyBorder="1" applyAlignment="1">
      <alignment horizontal="center" vertical="center" wrapText="1"/>
    </xf>
    <xf numFmtId="0" fontId="10" fillId="2" borderId="58" xfId="1" applyFont="1" applyFill="1" applyBorder="1" applyAlignment="1">
      <alignment horizontal="center" vertical="center" wrapText="1"/>
    </xf>
    <xf numFmtId="0" fontId="10" fillId="2" borderId="46" xfId="1" applyFont="1" applyFill="1" applyBorder="1" applyAlignment="1">
      <alignment horizontal="center" vertical="center" wrapText="1"/>
    </xf>
    <xf numFmtId="0" fontId="10" fillId="2" borderId="47" xfId="1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1" fontId="20" fillId="39" borderId="104" xfId="1" applyNumberFormat="1" applyFont="1" applyFill="1" applyBorder="1" applyAlignment="1">
      <alignment horizontal="center" vertical="center" wrapText="1" readingOrder="2"/>
    </xf>
    <xf numFmtId="1" fontId="20" fillId="39" borderId="44" xfId="1" applyNumberFormat="1" applyFont="1" applyFill="1" applyBorder="1" applyAlignment="1">
      <alignment horizontal="center" vertical="center" wrapText="1" readingOrder="2"/>
    </xf>
    <xf numFmtId="0" fontId="44" fillId="2" borderId="0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9" fillId="2" borderId="56" xfId="1" applyFont="1" applyFill="1" applyBorder="1" applyAlignment="1">
      <alignment horizontal="center" vertical="center" wrapText="1" readingOrder="2"/>
    </xf>
    <xf numFmtId="0" fontId="9" fillId="2" borderId="57" xfId="1" applyFont="1" applyFill="1" applyBorder="1" applyAlignment="1">
      <alignment horizontal="center" vertical="center" wrapText="1" readingOrder="2"/>
    </xf>
    <xf numFmtId="0" fontId="9" fillId="2" borderId="58" xfId="1" applyFont="1" applyFill="1" applyBorder="1" applyAlignment="1">
      <alignment horizontal="center" vertical="center" wrapText="1" readingOrder="2"/>
    </xf>
    <xf numFmtId="0" fontId="9" fillId="2" borderId="83" xfId="1" applyFont="1" applyFill="1" applyBorder="1" applyAlignment="1">
      <alignment horizontal="center" vertical="center" wrapText="1" readingOrder="2"/>
    </xf>
    <xf numFmtId="0" fontId="9" fillId="2" borderId="81" xfId="1" applyFont="1" applyFill="1" applyBorder="1" applyAlignment="1">
      <alignment horizontal="center" vertical="center" wrapText="1" readingOrder="2"/>
    </xf>
    <xf numFmtId="0" fontId="9" fillId="2" borderId="82" xfId="1" applyFont="1" applyFill="1" applyBorder="1" applyAlignment="1">
      <alignment horizontal="center" vertical="center" wrapText="1" readingOrder="2"/>
    </xf>
    <xf numFmtId="0" fontId="22" fillId="2" borderId="71" xfId="1" applyFont="1" applyFill="1" applyBorder="1" applyAlignment="1">
      <alignment horizontal="center" vertical="center" wrapText="1" readingOrder="2"/>
    </xf>
    <xf numFmtId="0" fontId="22" fillId="2" borderId="72" xfId="1" applyFont="1" applyFill="1" applyBorder="1" applyAlignment="1">
      <alignment horizontal="center" vertical="center" wrapText="1" readingOrder="2"/>
    </xf>
    <xf numFmtId="0" fontId="22" fillId="2" borderId="78" xfId="1" applyFont="1" applyFill="1" applyBorder="1" applyAlignment="1">
      <alignment horizontal="center" vertical="center" wrapText="1" readingOrder="2"/>
    </xf>
    <xf numFmtId="0" fontId="22" fillId="2" borderId="79" xfId="1" applyFont="1" applyFill="1" applyBorder="1" applyAlignment="1">
      <alignment horizontal="center" vertical="center" wrapText="1" readingOrder="2"/>
    </xf>
    <xf numFmtId="0" fontId="22" fillId="2" borderId="8" xfId="1" applyFont="1" applyFill="1" applyBorder="1" applyAlignment="1">
      <alignment horizontal="center" vertical="center" wrapText="1" readingOrder="2"/>
    </xf>
    <xf numFmtId="0" fontId="14" fillId="2" borderId="6" xfId="1" applyFont="1" applyFill="1" applyBorder="1" applyAlignment="1">
      <alignment horizontal="center" vertical="center" wrapText="1" readingOrder="2"/>
    </xf>
    <xf numFmtId="0" fontId="22" fillId="2" borderId="36" xfId="1" applyFont="1" applyFill="1" applyBorder="1" applyAlignment="1">
      <alignment horizontal="center" vertical="center" wrapText="1" readingOrder="2"/>
    </xf>
    <xf numFmtId="0" fontId="14" fillId="2" borderId="17" xfId="1" applyFont="1" applyFill="1" applyBorder="1" applyAlignment="1">
      <alignment horizontal="center" vertical="center" wrapText="1" readingOrder="2"/>
    </xf>
    <xf numFmtId="0" fontId="22" fillId="2" borderId="10" xfId="1" applyFont="1" applyFill="1" applyBorder="1" applyAlignment="1">
      <alignment horizontal="center" vertical="center" wrapText="1" readingOrder="2"/>
    </xf>
    <xf numFmtId="0" fontId="14" fillId="2" borderId="15" xfId="1" applyFont="1" applyFill="1" applyBorder="1" applyAlignment="1">
      <alignment horizontal="center" vertical="center" wrapText="1" readingOrder="2"/>
    </xf>
    <xf numFmtId="0" fontId="22" fillId="2" borderId="1" xfId="1" applyFont="1" applyFill="1" applyBorder="1" applyAlignment="1">
      <alignment horizontal="center" vertical="center" wrapText="1" readingOrder="2"/>
    </xf>
    <xf numFmtId="0" fontId="14" fillId="2" borderId="3" xfId="1" applyFont="1" applyFill="1" applyBorder="1" applyAlignment="1">
      <alignment horizontal="center" vertical="center" wrapText="1" readingOrder="2"/>
    </xf>
    <xf numFmtId="0" fontId="22" fillId="2" borderId="7" xfId="1" applyFont="1" applyFill="1" applyBorder="1" applyAlignment="1">
      <alignment horizontal="center" vertical="center" wrapText="1" readingOrder="2"/>
    </xf>
    <xf numFmtId="0" fontId="14" fillId="2" borderId="5" xfId="1" applyFont="1" applyFill="1" applyBorder="1" applyAlignment="1">
      <alignment horizontal="center" vertical="center" wrapText="1" readingOrder="2"/>
    </xf>
    <xf numFmtId="0" fontId="45" fillId="2" borderId="80" xfId="1" applyFont="1" applyFill="1" applyBorder="1" applyAlignment="1">
      <alignment horizontal="center" vertical="center" wrapText="1" readingOrder="2"/>
    </xf>
    <xf numFmtId="0" fontId="45" fillId="2" borderId="85" xfId="1" applyFont="1" applyFill="1" applyBorder="1" applyAlignment="1">
      <alignment horizontal="center" vertical="center" wrapText="1" readingOrder="2"/>
    </xf>
    <xf numFmtId="0" fontId="45" fillId="2" borderId="87" xfId="1" applyFont="1" applyFill="1" applyBorder="1" applyAlignment="1">
      <alignment horizontal="center" vertical="center" wrapText="1" readingOrder="2"/>
    </xf>
    <xf numFmtId="0" fontId="9" fillId="0" borderId="84" xfId="0" applyFont="1" applyBorder="1" applyAlignment="1">
      <alignment horizontal="center" vertical="center" textRotation="90"/>
    </xf>
    <xf numFmtId="0" fontId="9" fillId="0" borderId="86" xfId="0" applyFont="1" applyBorder="1" applyAlignment="1">
      <alignment horizontal="center" vertical="center" textRotation="90"/>
    </xf>
    <xf numFmtId="0" fontId="9" fillId="0" borderId="94" xfId="0" applyFont="1" applyBorder="1" applyAlignment="1">
      <alignment horizontal="center" vertical="center" textRotation="90"/>
    </xf>
    <xf numFmtId="0" fontId="22" fillId="2" borderId="3" xfId="1" applyFont="1" applyFill="1" applyBorder="1" applyAlignment="1">
      <alignment horizontal="center" vertical="center" wrapText="1" readingOrder="2"/>
    </xf>
    <xf numFmtId="0" fontId="22" fillId="2" borderId="5" xfId="1" applyFont="1" applyFill="1" applyBorder="1" applyAlignment="1">
      <alignment horizontal="center" vertical="center" wrapText="1" readingOrder="2"/>
    </xf>
    <xf numFmtId="0" fontId="17" fillId="3" borderId="69" xfId="1" applyFont="1" applyFill="1" applyBorder="1" applyAlignment="1">
      <alignment horizontal="center" vertical="center" wrapText="1" readingOrder="2"/>
    </xf>
    <xf numFmtId="0" fontId="17" fillId="3" borderId="96" xfId="1" applyFont="1" applyFill="1" applyBorder="1" applyAlignment="1">
      <alignment horizontal="center" vertical="center" wrapText="1" readingOrder="2"/>
    </xf>
    <xf numFmtId="0" fontId="17" fillId="3" borderId="95" xfId="1" applyFont="1" applyFill="1" applyBorder="1" applyAlignment="1">
      <alignment horizontal="center" vertical="center" wrapText="1" readingOrder="2"/>
    </xf>
    <xf numFmtId="0" fontId="9" fillId="2" borderId="102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2"/>
    </xf>
    <xf numFmtId="0" fontId="9" fillId="2" borderId="2" xfId="1" applyFont="1" applyFill="1" applyBorder="1" applyAlignment="1">
      <alignment horizontal="center" vertical="center" wrapText="1" readingOrder="2"/>
    </xf>
    <xf numFmtId="0" fontId="22" fillId="2" borderId="6" xfId="1" applyFont="1" applyFill="1" applyBorder="1" applyAlignment="1">
      <alignment horizontal="center" vertical="center" wrapText="1" readingOrder="2"/>
    </xf>
    <xf numFmtId="0" fontId="22" fillId="2" borderId="17" xfId="1" applyFont="1" applyFill="1" applyBorder="1" applyAlignment="1">
      <alignment horizontal="center" vertical="center" wrapText="1" readingOrder="2"/>
    </xf>
    <xf numFmtId="0" fontId="9" fillId="2" borderId="31" xfId="1" applyFont="1" applyFill="1" applyBorder="1" applyAlignment="1">
      <alignment horizontal="center" vertical="center" wrapText="1" readingOrder="2"/>
    </xf>
    <xf numFmtId="0" fontId="9" fillId="2" borderId="32" xfId="1" applyFont="1" applyFill="1" applyBorder="1" applyAlignment="1">
      <alignment horizontal="center" vertical="center" wrapText="1" readingOrder="2"/>
    </xf>
    <xf numFmtId="0" fontId="9" fillId="2" borderId="33" xfId="1" applyFont="1" applyFill="1" applyBorder="1" applyAlignment="1">
      <alignment horizontal="center" vertical="center" wrapText="1" readingOrder="2"/>
    </xf>
    <xf numFmtId="0" fontId="14" fillId="2" borderId="49" xfId="1" applyFont="1" applyFill="1" applyBorder="1" applyAlignment="1">
      <alignment horizontal="center" vertical="center" wrapText="1" readingOrder="2"/>
    </xf>
    <xf numFmtId="0" fontId="14" fillId="2" borderId="60" xfId="1" applyFont="1" applyFill="1" applyBorder="1" applyAlignment="1">
      <alignment horizontal="center" vertical="center" wrapText="1" readingOrder="2"/>
    </xf>
    <xf numFmtId="0" fontId="14" fillId="2" borderId="61" xfId="1" applyFont="1" applyFill="1" applyBorder="1" applyAlignment="1">
      <alignment horizontal="center" vertical="center" wrapText="1" readingOrder="2"/>
    </xf>
    <xf numFmtId="0" fontId="14" fillId="2" borderId="50" xfId="1" applyFont="1" applyFill="1" applyBorder="1" applyAlignment="1">
      <alignment horizontal="center" vertical="center" wrapText="1" readingOrder="2"/>
    </xf>
    <xf numFmtId="0" fontId="9" fillId="2" borderId="99" xfId="1" applyFont="1" applyFill="1" applyBorder="1" applyAlignment="1">
      <alignment horizontal="center" vertical="center" wrapText="1" readingOrder="2"/>
    </xf>
    <xf numFmtId="0" fontId="9" fillId="2" borderId="100" xfId="1" applyFont="1" applyFill="1" applyBorder="1" applyAlignment="1">
      <alignment horizontal="center" vertical="center" wrapText="1" readingOrder="2"/>
    </xf>
    <xf numFmtId="0" fontId="22" fillId="2" borderId="19" xfId="1" applyFont="1" applyFill="1" applyBorder="1" applyAlignment="1">
      <alignment horizontal="center" vertical="center" wrapText="1" readingOrder="2"/>
    </xf>
    <xf numFmtId="0" fontId="22" fillId="2" borderId="20" xfId="1" applyFont="1" applyFill="1" applyBorder="1" applyAlignment="1">
      <alignment horizontal="center" vertical="center" wrapText="1" readingOrder="2"/>
    </xf>
    <xf numFmtId="0" fontId="22" fillId="2" borderId="34" xfId="1" applyFont="1" applyFill="1" applyBorder="1" applyAlignment="1">
      <alignment horizontal="center" vertical="center" wrapText="1" readingOrder="2"/>
    </xf>
    <xf numFmtId="0" fontId="22" fillId="2" borderId="35" xfId="1" applyFont="1" applyFill="1" applyBorder="1" applyAlignment="1">
      <alignment horizontal="center" vertical="center" wrapText="1" readingOrder="2"/>
    </xf>
    <xf numFmtId="0" fontId="14" fillId="2" borderId="62" xfId="1" applyFont="1" applyFill="1" applyBorder="1" applyAlignment="1">
      <alignment horizontal="center" vertical="center" wrapText="1" readingOrder="2"/>
    </xf>
    <xf numFmtId="0" fontId="45" fillId="2" borderId="46" xfId="1" applyFont="1" applyFill="1" applyBorder="1" applyAlignment="1">
      <alignment horizontal="center" vertical="center" wrapText="1" readingOrder="2"/>
    </xf>
    <xf numFmtId="0" fontId="45" fillId="2" borderId="97" xfId="1" applyFont="1" applyFill="1" applyBorder="1" applyAlignment="1">
      <alignment horizontal="center" vertical="center" wrapText="1" readingOrder="2"/>
    </xf>
    <xf numFmtId="0" fontId="45" fillId="2" borderId="47" xfId="1" applyFont="1" applyFill="1" applyBorder="1" applyAlignment="1">
      <alignment horizontal="center" vertical="center" wrapText="1" readingOrder="2"/>
    </xf>
    <xf numFmtId="2" fontId="20" fillId="39" borderId="104" xfId="1" applyNumberFormat="1" applyFont="1" applyFill="1" applyBorder="1" applyAlignment="1">
      <alignment vertical="center" wrapText="1" readingOrder="2"/>
    </xf>
    <xf numFmtId="2" fontId="20" fillId="39" borderId="18" xfId="1" applyNumberFormat="1" applyFont="1" applyFill="1" applyBorder="1" applyAlignment="1">
      <alignment vertical="center" wrapText="1" readingOrder="2"/>
    </xf>
    <xf numFmtId="2" fontId="20" fillId="39" borderId="44" xfId="1" applyNumberFormat="1" applyFont="1" applyFill="1" applyBorder="1" applyAlignment="1">
      <alignment vertical="center" wrapText="1" readingOrder="2"/>
    </xf>
  </cellXfs>
  <cellStyles count="146">
    <cellStyle name="20% - Accent1" xfId="39" builtinId="30" customBuiltin="1"/>
    <cellStyle name="20% - Accent1 2" xfId="81"/>
    <cellStyle name="20% - Accent1 3" xfId="106"/>
    <cellStyle name="20% - Accent1 4" xfId="120"/>
    <cellStyle name="20% - Accent1 5" xfId="134"/>
    <cellStyle name="20% - Accent2" xfId="43" builtinId="34" customBuiltin="1"/>
    <cellStyle name="20% - Accent2 2" xfId="85"/>
    <cellStyle name="20% - Accent2 3" xfId="108"/>
    <cellStyle name="20% - Accent2 4" xfId="122"/>
    <cellStyle name="20% - Accent2 5" xfId="136"/>
    <cellStyle name="20% - Accent3" xfId="47" builtinId="38" customBuiltin="1"/>
    <cellStyle name="20% - Accent3 2" xfId="89"/>
    <cellStyle name="20% - Accent3 3" xfId="110"/>
    <cellStyle name="20% - Accent3 4" xfId="124"/>
    <cellStyle name="20% - Accent3 5" xfId="138"/>
    <cellStyle name="20% - Accent4" xfId="51" builtinId="42" customBuiltin="1"/>
    <cellStyle name="20% - Accent4 2" xfId="93"/>
    <cellStyle name="20% - Accent4 3" xfId="112"/>
    <cellStyle name="20% - Accent4 4" xfId="126"/>
    <cellStyle name="20% - Accent4 5" xfId="140"/>
    <cellStyle name="20% - Accent5" xfId="55" builtinId="46" customBuiltin="1"/>
    <cellStyle name="20% - Accent5 2" xfId="97"/>
    <cellStyle name="20% - Accent5 3" xfId="114"/>
    <cellStyle name="20% - Accent5 4" xfId="128"/>
    <cellStyle name="20% - Accent5 5" xfId="142"/>
    <cellStyle name="20% - Accent6" xfId="59" builtinId="50" customBuiltin="1"/>
    <cellStyle name="20% - Accent6 2" xfId="101"/>
    <cellStyle name="20% - Accent6 3" xfId="116"/>
    <cellStyle name="20% - Accent6 4" xfId="130"/>
    <cellStyle name="20% - Accent6 5" xfId="144"/>
    <cellStyle name="40% - Accent1" xfId="40" builtinId="31" customBuiltin="1"/>
    <cellStyle name="40% - Accent1 2" xfId="82"/>
    <cellStyle name="40% - Accent1 3" xfId="107"/>
    <cellStyle name="40% - Accent1 4" xfId="121"/>
    <cellStyle name="40% - Accent1 5" xfId="135"/>
    <cellStyle name="40% - Accent2" xfId="44" builtinId="35" customBuiltin="1"/>
    <cellStyle name="40% - Accent2 2" xfId="86"/>
    <cellStyle name="40% - Accent2 3" xfId="109"/>
    <cellStyle name="40% - Accent2 4" xfId="123"/>
    <cellStyle name="40% - Accent2 5" xfId="137"/>
    <cellStyle name="40% - Accent3" xfId="48" builtinId="39" customBuiltin="1"/>
    <cellStyle name="40% - Accent3 2" xfId="90"/>
    <cellStyle name="40% - Accent3 3" xfId="111"/>
    <cellStyle name="40% - Accent3 4" xfId="125"/>
    <cellStyle name="40% - Accent3 5" xfId="139"/>
    <cellStyle name="40% - Accent4" xfId="52" builtinId="43" customBuiltin="1"/>
    <cellStyle name="40% - Accent4 2" xfId="94"/>
    <cellStyle name="40% - Accent4 3" xfId="113"/>
    <cellStyle name="40% - Accent4 4" xfId="127"/>
    <cellStyle name="40% - Accent4 5" xfId="141"/>
    <cellStyle name="40% - Accent5" xfId="56" builtinId="47" customBuiltin="1"/>
    <cellStyle name="40% - Accent5 2" xfId="98"/>
    <cellStyle name="40% - Accent5 3" xfId="115"/>
    <cellStyle name="40% - Accent5 4" xfId="129"/>
    <cellStyle name="40% - Accent5 5" xfId="143"/>
    <cellStyle name="40% - Accent6" xfId="60" builtinId="51" customBuiltin="1"/>
    <cellStyle name="40% - Accent6 2" xfId="102"/>
    <cellStyle name="40% - Accent6 3" xfId="117"/>
    <cellStyle name="40% - Accent6 4" xfId="131"/>
    <cellStyle name="40% - Accent6 5" xfId="145"/>
    <cellStyle name="60% - Accent1" xfId="41" builtinId="32" customBuiltin="1"/>
    <cellStyle name="60% - Accent1 2" xfId="83"/>
    <cellStyle name="60% - Accent2" xfId="45" builtinId="36" customBuiltin="1"/>
    <cellStyle name="60% - Accent2 2" xfId="87"/>
    <cellStyle name="60% - Accent3" xfId="49" builtinId="40" customBuiltin="1"/>
    <cellStyle name="60% - Accent3 2" xfId="91"/>
    <cellStyle name="60% - Accent4" xfId="53" builtinId="44" customBuiltin="1"/>
    <cellStyle name="60% - Accent4 2" xfId="95"/>
    <cellStyle name="60% - Accent5" xfId="57" builtinId="48" customBuiltin="1"/>
    <cellStyle name="60% - Accent5 2" xfId="99"/>
    <cellStyle name="60% - Accent6" xfId="61" builtinId="52" customBuiltin="1"/>
    <cellStyle name="60% - Accent6 2" xfId="103"/>
    <cellStyle name="Accent1" xfId="38" builtinId="29" customBuiltin="1"/>
    <cellStyle name="Accent1 2" xfId="80"/>
    <cellStyle name="Accent2" xfId="42" builtinId="33" customBuiltin="1"/>
    <cellStyle name="Accent2 2" xfId="84"/>
    <cellStyle name="Accent3" xfId="46" builtinId="37" customBuiltin="1"/>
    <cellStyle name="Accent3 2" xfId="88"/>
    <cellStyle name="Accent4" xfId="50" builtinId="41" customBuiltin="1"/>
    <cellStyle name="Accent4 2" xfId="92"/>
    <cellStyle name="Accent5" xfId="54" builtinId="45" customBuiltin="1"/>
    <cellStyle name="Accent5 2" xfId="96"/>
    <cellStyle name="Accent6" xfId="58" builtinId="49" customBuiltin="1"/>
    <cellStyle name="Accent6 2" xfId="100"/>
    <cellStyle name="Bad" xfId="27" builtinId="27" customBuiltin="1"/>
    <cellStyle name="Bad 2" xfId="69"/>
    <cellStyle name="Calculation" xfId="31" builtinId="22" customBuiltin="1"/>
    <cellStyle name="Calculation 2" xfId="73"/>
    <cellStyle name="Check Cell" xfId="33" builtinId="23" customBuiltin="1"/>
    <cellStyle name="Check Cell 2" xfId="75"/>
    <cellStyle name="Comma [0] 2" xfId="9"/>
    <cellStyle name="Comma 2" xfId="8"/>
    <cellStyle name="Comma 3" xfId="11"/>
    <cellStyle name="Comma 4" xfId="13"/>
    <cellStyle name="Comma 5" xfId="18"/>
    <cellStyle name="Currency [0] 2" xfId="7"/>
    <cellStyle name="Currency 2" xfId="6"/>
    <cellStyle name="Currency 3" xfId="10"/>
    <cellStyle name="Currency 4" xfId="12"/>
    <cellStyle name="Currency 5" xfId="17"/>
    <cellStyle name="Explanatory Text" xfId="36" builtinId="53" customBuiltin="1"/>
    <cellStyle name="Explanatory Text 2" xfId="78"/>
    <cellStyle name="Good" xfId="26" builtinId="26" customBuiltin="1"/>
    <cellStyle name="Good 2" xfId="68"/>
    <cellStyle name="Heading 1" xfId="22" builtinId="16" customBuiltin="1"/>
    <cellStyle name="Heading 1 2" xfId="64"/>
    <cellStyle name="Heading 2" xfId="23" builtinId="17" customBuiltin="1"/>
    <cellStyle name="Heading 2 2" xfId="65"/>
    <cellStyle name="Heading 3" xfId="24" builtinId="18" customBuiltin="1"/>
    <cellStyle name="Heading 3 2" xfId="66"/>
    <cellStyle name="Heading 4" xfId="25" builtinId="19" customBuiltin="1"/>
    <cellStyle name="Heading 4 2" xfId="67"/>
    <cellStyle name="Hyperlink 2" xfId="2"/>
    <cellStyle name="Input" xfId="29" builtinId="20" customBuiltin="1"/>
    <cellStyle name="Input 2" xfId="71"/>
    <cellStyle name="Linked Cell" xfId="32" builtinId="24" customBuiltin="1"/>
    <cellStyle name="Linked Cell 2" xfId="74"/>
    <cellStyle name="Neutral" xfId="28" builtinId="28" customBuiltin="1"/>
    <cellStyle name="Neutral 2" xfId="70"/>
    <cellStyle name="Normal" xfId="0" builtinId="0"/>
    <cellStyle name="Normal 2" xfId="3"/>
    <cellStyle name="Normal 2 2" xfId="16"/>
    <cellStyle name="Normal 2 3" xfId="4"/>
    <cellStyle name="Normal 2 4" xfId="20"/>
    <cellStyle name="Normal 3" xfId="1"/>
    <cellStyle name="Normal 3 2" xfId="14"/>
    <cellStyle name="Normal 4" xfId="15"/>
    <cellStyle name="Normal 5" xfId="19"/>
    <cellStyle name="Normal 6" xfId="62"/>
    <cellStyle name="Normal 7" xfId="104"/>
    <cellStyle name="Normal 8" xfId="118"/>
    <cellStyle name="Normal 9" xfId="132"/>
    <cellStyle name="Note" xfId="35" builtinId="10" customBuiltin="1"/>
    <cellStyle name="Note 2" xfId="77"/>
    <cellStyle name="Note 3" xfId="105"/>
    <cellStyle name="Note 4" xfId="119"/>
    <cellStyle name="Note 5" xfId="133"/>
    <cellStyle name="Output" xfId="30" builtinId="21" customBuiltin="1"/>
    <cellStyle name="Output 2" xfId="72"/>
    <cellStyle name="Percent 2" xfId="5"/>
    <cellStyle name="Title" xfId="21" builtinId="15" customBuiltin="1"/>
    <cellStyle name="Title 2" xfId="63"/>
    <cellStyle name="Total" xfId="37" builtinId="25" customBuiltin="1"/>
    <cellStyle name="Total 2" xfId="79"/>
    <cellStyle name="Warning Text" xfId="34" builtinId="11" customBuiltin="1"/>
    <cellStyle name="Warning Text 2" xfId="76"/>
  </cellStyles>
  <dxfs count="0"/>
  <tableStyles count="0" defaultTableStyle="TableStyleMedium2" defaultPivotStyle="PivotStyleLight16"/>
  <colors>
    <mruColors>
      <color rgb="FFD5FFF1"/>
      <color rgb="FFBDFFE9"/>
      <color rgb="FF21FFB5"/>
      <color rgb="FFB3FFFF"/>
      <color rgb="FF66FFCC"/>
      <color rgb="FFA1E9E7"/>
      <color rgb="FF97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291895</xdr:colOff>
      <xdr:row>0</xdr:row>
      <xdr:rowOff>138266</xdr:rowOff>
    </xdr:from>
    <xdr:to>
      <xdr:col>13</xdr:col>
      <xdr:colOff>278543</xdr:colOff>
      <xdr:row>2</xdr:row>
      <xdr:rowOff>305426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10059858489" y="138266"/>
          <a:ext cx="723043" cy="11831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76814</xdr:rowOff>
    </xdr:from>
    <xdr:to>
      <xdr:col>0</xdr:col>
      <xdr:colOff>984739</xdr:colOff>
      <xdr:row>2</xdr:row>
      <xdr:rowOff>457923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9982116" y="76814"/>
          <a:ext cx="984739" cy="1397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238614</xdr:colOff>
      <xdr:row>3</xdr:row>
      <xdr:rowOff>15984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075886" y="142875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18</xdr:col>
      <xdr:colOff>238125</xdr:colOff>
      <xdr:row>0</xdr:row>
      <xdr:rowOff>158750</xdr:rowOff>
    </xdr:from>
    <xdr:to>
      <xdr:col>19</xdr:col>
      <xdr:colOff>103918</xdr:colOff>
      <xdr:row>2</xdr:row>
      <xdr:rowOff>294160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9871891832" y="158750"/>
          <a:ext cx="723043" cy="11831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44648</xdr:colOff>
      <xdr:row>0</xdr:row>
      <xdr:rowOff>148827</xdr:rowOff>
    </xdr:from>
    <xdr:to>
      <xdr:col>0</xdr:col>
      <xdr:colOff>1029387</xdr:colOff>
      <xdr:row>3</xdr:row>
      <xdr:rowOff>57655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7884011" y="148827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12</xdr:col>
      <xdr:colOff>163711</xdr:colOff>
      <xdr:row>0</xdr:row>
      <xdr:rowOff>148828</xdr:rowOff>
    </xdr:from>
    <xdr:to>
      <xdr:col>13</xdr:col>
      <xdr:colOff>127731</xdr:colOff>
      <xdr:row>2</xdr:row>
      <xdr:rowOff>319957</xdr:rowOff>
    </xdr:to>
    <xdr:pic>
      <xdr:nvPicPr>
        <xdr:cNvPr id="14" name="Picture 1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9989096957" y="148828"/>
          <a:ext cx="723043" cy="11831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161192</xdr:colOff>
      <xdr:row>0</xdr:row>
      <xdr:rowOff>102576</xdr:rowOff>
    </xdr:from>
    <xdr:to>
      <xdr:col>0</xdr:col>
      <xdr:colOff>1145931</xdr:colOff>
      <xdr:row>2</xdr:row>
      <xdr:rowOff>473916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2487992" y="102576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18</xdr:col>
      <xdr:colOff>234461</xdr:colOff>
      <xdr:row>0</xdr:row>
      <xdr:rowOff>146538</xdr:rowOff>
    </xdr:from>
    <xdr:to>
      <xdr:col>19</xdr:col>
      <xdr:colOff>210158</xdr:colOff>
      <xdr:row>2</xdr:row>
      <xdr:rowOff>303929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10071627419" y="146538"/>
          <a:ext cx="723043" cy="1183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rightToLeft="1" tabSelected="1" view="pageBreakPreview" topLeftCell="A4" zoomScale="60" zoomScaleNormal="60" workbookViewId="0">
      <selection activeCell="A6" sqref="A6"/>
    </sheetView>
  </sheetViews>
  <sheetFormatPr defaultRowHeight="14.25" x14ac:dyDescent="0.2"/>
  <cols>
    <col min="1" max="1" width="15.75" customWidth="1"/>
    <col min="2" max="4" width="11.75" customWidth="1"/>
    <col min="5" max="9" width="11.875" customWidth="1"/>
    <col min="10" max="13" width="11.25" customWidth="1"/>
    <col min="14" max="14" width="6.75" customWidth="1"/>
  </cols>
  <sheetData>
    <row r="1" spans="1:14" ht="39.950000000000003" customHeight="1" x14ac:dyDescent="0.2">
      <c r="A1" s="80" t="s">
        <v>73</v>
      </c>
      <c r="B1" s="80"/>
      <c r="C1" s="80"/>
      <c r="D1" s="80"/>
      <c r="E1" s="110" t="s">
        <v>74</v>
      </c>
      <c r="F1" s="110"/>
      <c r="G1" s="110"/>
      <c r="H1" s="110"/>
      <c r="I1" s="110"/>
      <c r="J1" s="80"/>
      <c r="K1" s="80"/>
      <c r="L1" s="80"/>
      <c r="M1" s="80"/>
      <c r="N1" s="80"/>
    </row>
    <row r="2" spans="1:14" ht="39.950000000000003" customHeight="1" x14ac:dyDescent="0.2">
      <c r="A2" s="81" t="s">
        <v>75</v>
      </c>
      <c r="B2" s="81"/>
      <c r="C2" s="81"/>
      <c r="D2" s="81"/>
      <c r="E2" s="111" t="s">
        <v>77</v>
      </c>
      <c r="F2" s="111"/>
      <c r="G2" s="111"/>
      <c r="H2" s="111"/>
      <c r="I2" s="111"/>
      <c r="J2" s="81"/>
      <c r="K2" s="81"/>
      <c r="L2" s="81"/>
      <c r="M2" s="81"/>
      <c r="N2" s="81"/>
    </row>
    <row r="3" spans="1:14" ht="38.1" customHeight="1" thickBot="1" x14ac:dyDescent="0.25">
      <c r="A3" s="82" t="s">
        <v>76</v>
      </c>
      <c r="B3" s="82"/>
      <c r="C3" s="82"/>
      <c r="D3" s="82"/>
      <c r="E3" s="112" t="s">
        <v>82</v>
      </c>
      <c r="F3" s="112"/>
      <c r="G3" s="112"/>
      <c r="H3" s="112"/>
      <c r="I3" s="112"/>
      <c r="J3" s="82"/>
      <c r="K3" s="82"/>
      <c r="L3" s="82"/>
      <c r="M3" s="82"/>
      <c r="N3" s="82"/>
    </row>
    <row r="4" spans="1:14" ht="41.1" customHeight="1" thickBot="1" x14ac:dyDescent="0.25">
      <c r="A4" s="120" t="s">
        <v>69</v>
      </c>
      <c r="B4" s="122" t="s">
        <v>0</v>
      </c>
      <c r="C4" s="115" t="s">
        <v>1</v>
      </c>
      <c r="D4" s="116"/>
      <c r="E4" s="115" t="s">
        <v>2</v>
      </c>
      <c r="F4" s="124"/>
      <c r="G4" s="116"/>
      <c r="H4" s="113" t="s">
        <v>3</v>
      </c>
      <c r="I4" s="114"/>
      <c r="J4" s="113" t="s">
        <v>4</v>
      </c>
      <c r="K4" s="114"/>
      <c r="L4" s="115" t="s">
        <v>5</v>
      </c>
      <c r="M4" s="116"/>
      <c r="N4" s="117" t="s">
        <v>71</v>
      </c>
    </row>
    <row r="5" spans="1:14" ht="69" customHeight="1" thickBot="1" x14ac:dyDescent="0.25">
      <c r="A5" s="121"/>
      <c r="B5" s="123"/>
      <c r="C5" s="19" t="s">
        <v>6</v>
      </c>
      <c r="D5" s="18" t="s">
        <v>7</v>
      </c>
      <c r="E5" s="66" t="s">
        <v>8</v>
      </c>
      <c r="F5" s="65" t="s">
        <v>9</v>
      </c>
      <c r="G5" s="18" t="s">
        <v>7</v>
      </c>
      <c r="H5" s="20" t="s">
        <v>6</v>
      </c>
      <c r="I5" s="18" t="s">
        <v>10</v>
      </c>
      <c r="J5" s="20" t="s">
        <v>6</v>
      </c>
      <c r="K5" s="18" t="s">
        <v>10</v>
      </c>
      <c r="L5" s="20" t="s">
        <v>11</v>
      </c>
      <c r="M5" s="18" t="s">
        <v>12</v>
      </c>
      <c r="N5" s="118"/>
    </row>
    <row r="6" spans="1:14" ht="26.1" customHeight="1" x14ac:dyDescent="0.2">
      <c r="A6" s="34" t="s">
        <v>13</v>
      </c>
      <c r="B6" s="16">
        <v>7133.2175287583195</v>
      </c>
      <c r="C6" s="74">
        <v>1158.7977800000008</v>
      </c>
      <c r="D6" s="76">
        <v>1.5216531546500001</v>
      </c>
      <c r="E6" s="74">
        <v>3.7</v>
      </c>
      <c r="F6" s="75">
        <v>494.15201366993028</v>
      </c>
      <c r="G6" s="76">
        <v>18.21080000000001</v>
      </c>
      <c r="H6" s="21">
        <v>1116</v>
      </c>
      <c r="I6" s="22">
        <v>1</v>
      </c>
      <c r="J6" s="21">
        <v>125690</v>
      </c>
      <c r="K6" s="22">
        <v>800</v>
      </c>
      <c r="L6" s="21">
        <v>5810</v>
      </c>
      <c r="M6" s="22">
        <v>13648</v>
      </c>
      <c r="N6" s="118"/>
    </row>
    <row r="7" spans="1:14" ht="26.1" customHeight="1" x14ac:dyDescent="0.2">
      <c r="A7" s="35" t="s">
        <v>14</v>
      </c>
      <c r="B7" s="15">
        <v>1802.0515495888615</v>
      </c>
      <c r="C7" s="77">
        <v>709.26954828873011</v>
      </c>
      <c r="D7" s="79">
        <v>1.21614743326</v>
      </c>
      <c r="E7" s="77">
        <v>75.463199999999972</v>
      </c>
      <c r="F7" s="78">
        <v>247.85019217760936</v>
      </c>
      <c r="G7" s="79">
        <v>2.0993299999999993</v>
      </c>
      <c r="H7" s="23">
        <v>676</v>
      </c>
      <c r="I7" s="24">
        <v>0</v>
      </c>
      <c r="J7" s="23">
        <v>75115</v>
      </c>
      <c r="K7" s="24">
        <v>0</v>
      </c>
      <c r="L7" s="23">
        <v>2495</v>
      </c>
      <c r="M7" s="24">
        <v>6687</v>
      </c>
      <c r="N7" s="118"/>
    </row>
    <row r="8" spans="1:14" ht="26.1" customHeight="1" x14ac:dyDescent="0.2">
      <c r="A8" s="34" t="s">
        <v>15</v>
      </c>
      <c r="B8" s="16">
        <v>1636.6928124098183</v>
      </c>
      <c r="C8" s="74">
        <v>705.91028808131</v>
      </c>
      <c r="D8" s="76">
        <v>1.7845803571500001</v>
      </c>
      <c r="E8" s="74">
        <v>78.172360000000026</v>
      </c>
      <c r="F8" s="75">
        <v>314.67225528169689</v>
      </c>
      <c r="G8" s="76">
        <v>1.6445999999999994</v>
      </c>
      <c r="H8" s="21">
        <v>798</v>
      </c>
      <c r="I8" s="22">
        <v>0</v>
      </c>
      <c r="J8" s="21">
        <v>97580</v>
      </c>
      <c r="K8" s="22">
        <v>0</v>
      </c>
      <c r="L8" s="21">
        <v>3812</v>
      </c>
      <c r="M8" s="22">
        <v>12899</v>
      </c>
      <c r="N8" s="118"/>
    </row>
    <row r="9" spans="1:14" ht="26.1" customHeight="1" x14ac:dyDescent="0.2">
      <c r="A9" s="35" t="s">
        <v>16</v>
      </c>
      <c r="B9" s="15">
        <v>2081.1192272534659</v>
      </c>
      <c r="C9" s="77">
        <v>800.8437844137801</v>
      </c>
      <c r="D9" s="79">
        <v>5.8683388518199999</v>
      </c>
      <c r="E9" s="77">
        <v>16.100000000000001</v>
      </c>
      <c r="F9" s="78">
        <v>346.77697921090424</v>
      </c>
      <c r="G9" s="79">
        <v>13.120662999999997</v>
      </c>
      <c r="H9" s="23">
        <v>1362</v>
      </c>
      <c r="I9" s="24">
        <v>0</v>
      </c>
      <c r="J9" s="23">
        <v>166675</v>
      </c>
      <c r="K9" s="24">
        <v>0</v>
      </c>
      <c r="L9" s="23">
        <v>2421</v>
      </c>
      <c r="M9" s="24">
        <v>13322</v>
      </c>
      <c r="N9" s="118"/>
    </row>
    <row r="10" spans="1:14" ht="26.1" customHeight="1" x14ac:dyDescent="0.2">
      <c r="A10" s="34" t="s">
        <v>17</v>
      </c>
      <c r="B10" s="16">
        <v>1119.8375177962616</v>
      </c>
      <c r="C10" s="74">
        <v>608.90774198006989</v>
      </c>
      <c r="D10" s="76">
        <v>2.8752693370099998</v>
      </c>
      <c r="E10" s="74">
        <v>37.201046666666649</v>
      </c>
      <c r="F10" s="75">
        <v>250.14202850027533</v>
      </c>
      <c r="G10" s="76">
        <v>0.51150000000000007</v>
      </c>
      <c r="H10" s="21">
        <v>886</v>
      </c>
      <c r="I10" s="22">
        <v>0</v>
      </c>
      <c r="J10" s="21">
        <v>87700</v>
      </c>
      <c r="K10" s="22">
        <v>0</v>
      </c>
      <c r="L10" s="21">
        <v>3088</v>
      </c>
      <c r="M10" s="22">
        <v>6864</v>
      </c>
      <c r="N10" s="118"/>
    </row>
    <row r="11" spans="1:14" ht="26.1" customHeight="1" x14ac:dyDescent="0.2">
      <c r="A11" s="35" t="s">
        <v>18</v>
      </c>
      <c r="B11" s="15">
        <v>1795.160195882982</v>
      </c>
      <c r="C11" s="77">
        <v>660.98710701745017</v>
      </c>
      <c r="D11" s="79">
        <v>0.99658907059000001</v>
      </c>
      <c r="E11" s="77">
        <v>168.30352500000004</v>
      </c>
      <c r="F11" s="78">
        <v>213.5440008954312</v>
      </c>
      <c r="G11" s="79">
        <v>1.3803666666666998</v>
      </c>
      <c r="H11" s="23">
        <v>533</v>
      </c>
      <c r="I11" s="24">
        <v>0</v>
      </c>
      <c r="J11" s="23">
        <v>56050</v>
      </c>
      <c r="K11" s="24">
        <v>0</v>
      </c>
      <c r="L11" s="23">
        <v>2939</v>
      </c>
      <c r="M11" s="24">
        <v>8912</v>
      </c>
      <c r="N11" s="118"/>
    </row>
    <row r="12" spans="1:14" ht="26.1" customHeight="1" x14ac:dyDescent="0.2">
      <c r="A12" s="34" t="s">
        <v>61</v>
      </c>
      <c r="B12" s="16">
        <v>3327.2294229862955</v>
      </c>
      <c r="C12" s="74">
        <v>699.00270916235991</v>
      </c>
      <c r="D12" s="76">
        <v>1.26320258044</v>
      </c>
      <c r="E12" s="74">
        <v>2.8</v>
      </c>
      <c r="F12" s="75">
        <v>262.18413060090728</v>
      </c>
      <c r="G12" s="76">
        <v>1.4234999999999998</v>
      </c>
      <c r="H12" s="21">
        <v>592</v>
      </c>
      <c r="I12" s="22">
        <v>0</v>
      </c>
      <c r="J12" s="21">
        <v>57273</v>
      </c>
      <c r="K12" s="22">
        <v>0</v>
      </c>
      <c r="L12" s="21">
        <v>3668</v>
      </c>
      <c r="M12" s="22">
        <v>4892</v>
      </c>
      <c r="N12" s="118"/>
    </row>
    <row r="13" spans="1:14" ht="26.1" customHeight="1" x14ac:dyDescent="0.2">
      <c r="A13" s="35" t="s">
        <v>19</v>
      </c>
      <c r="B13" s="15">
        <v>3766.1226394615719</v>
      </c>
      <c r="C13" s="77">
        <v>667.36343602722025</v>
      </c>
      <c r="D13" s="79">
        <v>3.84886792045</v>
      </c>
      <c r="E13" s="77">
        <v>152.35895000000008</v>
      </c>
      <c r="F13" s="78">
        <v>331.29292663681963</v>
      </c>
      <c r="G13" s="79">
        <v>22.186800000000002</v>
      </c>
      <c r="H13" s="23">
        <v>782</v>
      </c>
      <c r="I13" s="24">
        <v>0</v>
      </c>
      <c r="J13" s="23">
        <v>72745</v>
      </c>
      <c r="K13" s="24">
        <v>0</v>
      </c>
      <c r="L13" s="23">
        <v>4724</v>
      </c>
      <c r="M13" s="24">
        <v>12798</v>
      </c>
      <c r="N13" s="118"/>
    </row>
    <row r="14" spans="1:14" ht="26.1" customHeight="1" x14ac:dyDescent="0.2">
      <c r="A14" s="34" t="s">
        <v>63</v>
      </c>
      <c r="B14" s="16">
        <v>1110.2511395219844</v>
      </c>
      <c r="C14" s="74">
        <v>697.89391853408983</v>
      </c>
      <c r="D14" s="76">
        <v>5.5976934253399993</v>
      </c>
      <c r="E14" s="74">
        <v>57.509073333333305</v>
      </c>
      <c r="F14" s="75">
        <v>196.54552635384104</v>
      </c>
      <c r="G14" s="76">
        <v>1.1669799999999997</v>
      </c>
      <c r="H14" s="21">
        <v>1063</v>
      </c>
      <c r="I14" s="22">
        <v>0</v>
      </c>
      <c r="J14" s="21">
        <v>144538</v>
      </c>
      <c r="K14" s="22">
        <v>0</v>
      </c>
      <c r="L14" s="21">
        <v>2246</v>
      </c>
      <c r="M14" s="22">
        <v>5448</v>
      </c>
      <c r="N14" s="118"/>
    </row>
    <row r="15" spans="1:14" ht="26.1" customHeight="1" x14ac:dyDescent="0.2">
      <c r="A15" s="83" t="s">
        <v>20</v>
      </c>
      <c r="B15" s="109">
        <v>7118.9330399522823</v>
      </c>
      <c r="C15" s="84">
        <v>1600.7274794898699</v>
      </c>
      <c r="D15" s="85">
        <v>31.779816674290004</v>
      </c>
      <c r="E15" s="84">
        <v>198.81226876666651</v>
      </c>
      <c r="F15" s="86">
        <v>805.76230241740927</v>
      </c>
      <c r="G15" s="85">
        <v>114.75569000000007</v>
      </c>
      <c r="H15" s="87">
        <v>2064</v>
      </c>
      <c r="I15" s="88">
        <v>32</v>
      </c>
      <c r="J15" s="87">
        <v>300430</v>
      </c>
      <c r="K15" s="88">
        <v>26905</v>
      </c>
      <c r="L15" s="87">
        <v>7482</v>
      </c>
      <c r="M15" s="88">
        <v>26596</v>
      </c>
      <c r="N15" s="118"/>
    </row>
    <row r="16" spans="1:14" ht="26.1" customHeight="1" x14ac:dyDescent="0.2">
      <c r="A16" s="96" t="s">
        <v>80</v>
      </c>
      <c r="B16" s="97">
        <v>3021.3118897500417</v>
      </c>
      <c r="C16" s="98">
        <v>605</v>
      </c>
      <c r="D16" s="99">
        <v>0.6</v>
      </c>
      <c r="E16" s="182"/>
      <c r="F16" s="183"/>
      <c r="G16" s="184"/>
      <c r="H16" s="100">
        <v>418</v>
      </c>
      <c r="I16" s="101"/>
      <c r="J16" s="100">
        <v>35628</v>
      </c>
      <c r="K16" s="101"/>
      <c r="L16" s="125"/>
      <c r="M16" s="126"/>
      <c r="N16" s="118"/>
    </row>
    <row r="17" spans="1:14" ht="26.1" customHeight="1" x14ac:dyDescent="0.2">
      <c r="A17" s="34" t="s">
        <v>21</v>
      </c>
      <c r="B17" s="16">
        <v>2624.5984235656683</v>
      </c>
      <c r="C17" s="74">
        <v>752.19758076948017</v>
      </c>
      <c r="D17" s="76">
        <v>1.41998031076</v>
      </c>
      <c r="E17" s="74">
        <v>95.221729999999951</v>
      </c>
      <c r="F17" s="75">
        <v>257.91898162638779</v>
      </c>
      <c r="G17" s="76">
        <v>1.2186599999999996</v>
      </c>
      <c r="H17" s="21">
        <v>740</v>
      </c>
      <c r="I17" s="22">
        <v>0</v>
      </c>
      <c r="J17" s="21">
        <v>78920</v>
      </c>
      <c r="K17" s="22">
        <v>0</v>
      </c>
      <c r="L17" s="21">
        <v>2953</v>
      </c>
      <c r="M17" s="22">
        <v>6475</v>
      </c>
      <c r="N17" s="118"/>
    </row>
    <row r="18" spans="1:14" ht="25.5" customHeight="1" x14ac:dyDescent="0.2">
      <c r="A18" s="35" t="s">
        <v>22</v>
      </c>
      <c r="B18" s="15">
        <v>5072.9127301619255</v>
      </c>
      <c r="C18" s="77">
        <v>1633.8642334534204</v>
      </c>
      <c r="D18" s="79">
        <v>5.1766217553600002</v>
      </c>
      <c r="E18" s="77">
        <v>103.95358000000006</v>
      </c>
      <c r="F18" s="78">
        <v>800.37119044010194</v>
      </c>
      <c r="G18" s="79">
        <v>29.736260000000001</v>
      </c>
      <c r="H18" s="23">
        <v>1931</v>
      </c>
      <c r="I18" s="24">
        <v>6</v>
      </c>
      <c r="J18" s="23">
        <v>184370</v>
      </c>
      <c r="K18" s="24">
        <v>3860</v>
      </c>
      <c r="L18" s="23">
        <v>8703</v>
      </c>
      <c r="M18" s="24">
        <v>17988</v>
      </c>
      <c r="N18" s="118"/>
    </row>
    <row r="19" spans="1:14" ht="26.1" customHeight="1" x14ac:dyDescent="0.2">
      <c r="A19" s="34" t="s">
        <v>23</v>
      </c>
      <c r="B19" s="16">
        <v>1158.4464585448256</v>
      </c>
      <c r="C19" s="74">
        <v>510.37707018788979</v>
      </c>
      <c r="D19" s="76">
        <v>14.584689422199999</v>
      </c>
      <c r="E19" s="74">
        <v>169.73105699999996</v>
      </c>
      <c r="F19" s="75">
        <v>376.77337119617414</v>
      </c>
      <c r="G19" s="76">
        <v>54.15280600000002</v>
      </c>
      <c r="H19" s="21">
        <v>977</v>
      </c>
      <c r="I19" s="22">
        <v>20</v>
      </c>
      <c r="J19" s="21">
        <v>132330</v>
      </c>
      <c r="K19" s="22">
        <v>14250</v>
      </c>
      <c r="L19" s="21">
        <v>885</v>
      </c>
      <c r="M19" s="22">
        <v>19813</v>
      </c>
      <c r="N19" s="118"/>
    </row>
    <row r="20" spans="1:14" ht="26.1" customHeight="1" x14ac:dyDescent="0.2">
      <c r="A20" s="35" t="s">
        <v>24</v>
      </c>
      <c r="B20" s="15">
        <v>3505.3873276173363</v>
      </c>
      <c r="C20" s="77">
        <v>650.04193376634998</v>
      </c>
      <c r="D20" s="79">
        <v>0.82227727271000006</v>
      </c>
      <c r="E20" s="77">
        <v>77.339720000000057</v>
      </c>
      <c r="F20" s="78">
        <v>166.91084454256571</v>
      </c>
      <c r="G20" s="79">
        <v>1.0036600000000002</v>
      </c>
      <c r="H20" s="23">
        <v>385</v>
      </c>
      <c r="I20" s="24">
        <v>0</v>
      </c>
      <c r="J20" s="23">
        <v>30805</v>
      </c>
      <c r="K20" s="24">
        <v>0</v>
      </c>
      <c r="L20" s="23">
        <v>2793</v>
      </c>
      <c r="M20" s="24">
        <v>4280</v>
      </c>
      <c r="N20" s="118"/>
    </row>
    <row r="21" spans="1:14" ht="26.1" customHeight="1" x14ac:dyDescent="0.2">
      <c r="A21" s="34" t="s">
        <v>81</v>
      </c>
      <c r="B21" s="16">
        <v>2029.7269033024706</v>
      </c>
      <c r="C21" s="74">
        <v>330</v>
      </c>
      <c r="D21" s="76">
        <v>0.4</v>
      </c>
      <c r="E21" s="74">
        <v>157</v>
      </c>
      <c r="F21" s="75">
        <v>28</v>
      </c>
      <c r="G21" s="76">
        <v>4</v>
      </c>
      <c r="H21" s="21">
        <v>213</v>
      </c>
      <c r="I21" s="22"/>
      <c r="J21" s="21">
        <v>23028</v>
      </c>
      <c r="K21" s="22"/>
      <c r="L21" s="21">
        <v>4343</v>
      </c>
      <c r="M21" s="22">
        <v>1494</v>
      </c>
      <c r="N21" s="118"/>
    </row>
    <row r="22" spans="1:14" ht="26.1" customHeight="1" x14ac:dyDescent="0.2">
      <c r="A22" s="35" t="s">
        <v>59</v>
      </c>
      <c r="B22" s="15">
        <v>868.00709779431463</v>
      </c>
      <c r="C22" s="77">
        <v>649.70900377750013</v>
      </c>
      <c r="D22" s="79">
        <v>7.4308280462399994</v>
      </c>
      <c r="E22" s="77">
        <v>0</v>
      </c>
      <c r="F22" s="78">
        <v>492.0299</v>
      </c>
      <c r="G22" s="79">
        <v>121.6035</v>
      </c>
      <c r="H22" s="23">
        <v>2041</v>
      </c>
      <c r="I22" s="24">
        <v>8</v>
      </c>
      <c r="J22" s="23">
        <v>226790</v>
      </c>
      <c r="K22" s="24">
        <v>4430</v>
      </c>
      <c r="L22" s="23">
        <v>4736</v>
      </c>
      <c r="M22" s="24">
        <v>10142</v>
      </c>
      <c r="N22" s="118"/>
    </row>
    <row r="23" spans="1:14" ht="26.1" customHeight="1" x14ac:dyDescent="0.2">
      <c r="A23" s="34" t="s">
        <v>79</v>
      </c>
      <c r="B23" s="16">
        <v>1960.7608674221794</v>
      </c>
      <c r="C23" s="74">
        <v>600</v>
      </c>
      <c r="D23" s="76">
        <v>0.8</v>
      </c>
      <c r="E23" s="74">
        <v>52</v>
      </c>
      <c r="F23" s="75">
        <v>103.5</v>
      </c>
      <c r="G23" s="76">
        <v>0.3</v>
      </c>
      <c r="H23" s="21">
        <v>438</v>
      </c>
      <c r="I23" s="22">
        <v>0</v>
      </c>
      <c r="J23" s="21">
        <v>47370</v>
      </c>
      <c r="K23" s="22">
        <v>0</v>
      </c>
      <c r="L23" s="21">
        <v>5694</v>
      </c>
      <c r="M23" s="22">
        <v>1050</v>
      </c>
      <c r="N23" s="118"/>
    </row>
    <row r="24" spans="1:14" ht="25.5" customHeight="1" thickBot="1" x14ac:dyDescent="0.25">
      <c r="A24" s="35" t="s">
        <v>25</v>
      </c>
      <c r="B24" s="15">
        <v>1286.1835776432965</v>
      </c>
      <c r="C24" s="77">
        <v>1258.9596707012399</v>
      </c>
      <c r="D24" s="79">
        <v>24.540853675849995</v>
      </c>
      <c r="E24" s="77">
        <v>322.13827766666634</v>
      </c>
      <c r="F24" s="78">
        <v>920.53885425496424</v>
      </c>
      <c r="G24" s="79">
        <v>118.31465330000006</v>
      </c>
      <c r="H24" s="23">
        <v>2609</v>
      </c>
      <c r="I24" s="24">
        <v>36</v>
      </c>
      <c r="J24" s="23">
        <v>344676</v>
      </c>
      <c r="K24" s="24">
        <v>28500</v>
      </c>
      <c r="L24" s="23">
        <v>3266</v>
      </c>
      <c r="M24" s="24">
        <v>33087</v>
      </c>
      <c r="N24" s="118"/>
    </row>
    <row r="25" spans="1:14" ht="42" customHeight="1" thickBot="1" x14ac:dyDescent="0.25">
      <c r="A25" s="36" t="s">
        <v>65</v>
      </c>
      <c r="B25" s="25">
        <f>SUM(B6:B24)</f>
        <v>52417.950349413899</v>
      </c>
      <c r="C25" s="25">
        <f t="shared" ref="C25:F25" si="0">SUM(C6:C24)</f>
        <v>15299.853285650759</v>
      </c>
      <c r="D25" s="25">
        <f t="shared" si="0"/>
        <v>112.52740928812</v>
      </c>
      <c r="E25" s="25">
        <f t="shared" si="0"/>
        <v>1767.8047884333332</v>
      </c>
      <c r="F25" s="25">
        <f t="shared" si="0"/>
        <v>6608.9654978050185</v>
      </c>
      <c r="G25" s="25">
        <f>SUM(G6:G24)</f>
        <v>506.82976896666685</v>
      </c>
      <c r="H25" s="25">
        <f>SUM(H6:H24)</f>
        <v>19624</v>
      </c>
      <c r="I25" s="25">
        <f t="shared" ref="I25:M25" si="1">SUM(I6:I24)</f>
        <v>103</v>
      </c>
      <c r="J25" s="25">
        <f t="shared" si="1"/>
        <v>2287713</v>
      </c>
      <c r="K25" s="25">
        <f t="shared" si="1"/>
        <v>78745</v>
      </c>
      <c r="L25" s="25">
        <f t="shared" si="1"/>
        <v>72058</v>
      </c>
      <c r="M25" s="25">
        <f t="shared" si="1"/>
        <v>206395</v>
      </c>
      <c r="N25" s="118"/>
    </row>
    <row r="26" spans="1:14" ht="30" customHeight="1" thickBot="1" x14ac:dyDescent="0.25">
      <c r="A26" s="37" t="s">
        <v>38</v>
      </c>
      <c r="B26" s="38">
        <f>B25+'شرق استان در آبان 1403-1 '!B19</f>
        <v>107808.46331576789</v>
      </c>
      <c r="C26" s="38">
        <f>C25+'شرق استان در آبان 1403-1 '!C19</f>
        <v>29509.543722142636</v>
      </c>
      <c r="D26" s="38">
        <f>D25+'شرق استان در آبان 1403-1 '!D19</f>
        <v>166.48643334835</v>
      </c>
      <c r="E26" s="38">
        <f>E25+'شرق استان در آبان 1403-1 '!E19</f>
        <v>3882.057234103333</v>
      </c>
      <c r="F26" s="38">
        <f>F25+'شرق استان در آبان 1403-1 '!F19</f>
        <v>11021.101049518722</v>
      </c>
      <c r="G26" s="38">
        <f>G25+'شرق استان در آبان 1403-1 '!G19</f>
        <v>748.25413196666682</v>
      </c>
      <c r="H26" s="38">
        <f>H25+'شرق استان در آبان 1403-1 '!H19</f>
        <v>33437</v>
      </c>
      <c r="I26" s="38">
        <f>I25+'شرق استان در آبان 1403-1 '!I19</f>
        <v>135</v>
      </c>
      <c r="J26" s="38">
        <f>J25+'شرق استان در آبان 1403-1 '!J19</f>
        <v>3943113</v>
      </c>
      <c r="K26" s="38">
        <f>K25+'شرق استان در آبان 1403-1 '!K19</f>
        <v>100930</v>
      </c>
      <c r="L26" s="38">
        <f>L25+'شرق استان در آبان 1403-1 '!L19</f>
        <v>146597</v>
      </c>
      <c r="M26" s="38">
        <f>M25+'شرق استان در آبان 1403-1 '!M19</f>
        <v>368815</v>
      </c>
      <c r="N26" s="119"/>
    </row>
    <row r="27" spans="1:14" x14ac:dyDescent="0.2">
      <c r="J27" s="14"/>
      <c r="K27" s="14"/>
      <c r="L27" s="14"/>
      <c r="M27" s="14"/>
    </row>
    <row r="28" spans="1:14" x14ac:dyDescent="0.2">
      <c r="E28" s="13"/>
      <c r="F28" s="13"/>
      <c r="G28" s="13"/>
      <c r="H28" s="13"/>
      <c r="I28" s="13"/>
      <c r="J28" s="13"/>
      <c r="K28" s="13"/>
      <c r="L28" s="13"/>
      <c r="M28" s="13"/>
      <c r="N28" s="13"/>
    </row>
  </sheetData>
  <sortState ref="A6:M24">
    <sortCondition ref="A6:A24"/>
  </sortState>
  <mergeCells count="12">
    <mergeCell ref="N4:N26"/>
    <mergeCell ref="A4:A5"/>
    <mergeCell ref="B4:B5"/>
    <mergeCell ref="C4:D4"/>
    <mergeCell ref="E4:G4"/>
    <mergeCell ref="H4:I4"/>
    <mergeCell ref="L16:M16"/>
    <mergeCell ref="E1:I1"/>
    <mergeCell ref="E2:I2"/>
    <mergeCell ref="E3:I3"/>
    <mergeCell ref="J4:K4"/>
    <mergeCell ref="L4:M4"/>
  </mergeCells>
  <printOptions horizontalCentered="1" verticalCentered="1"/>
  <pageMargins left="0" right="0" top="0" bottom="0" header="0" footer="0"/>
  <pageSetup paperSize="9" scale="7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rightToLeft="1" view="pageBreakPreview" zoomScale="70" zoomScaleNormal="60" zoomScaleSheetLayoutView="70" workbookViewId="0">
      <selection activeCell="A7" sqref="A7"/>
    </sheetView>
  </sheetViews>
  <sheetFormatPr defaultRowHeight="14.25" x14ac:dyDescent="0.2"/>
  <cols>
    <col min="1" max="1" width="11.25" customWidth="1"/>
    <col min="2" max="2" width="6.75" customWidth="1"/>
    <col min="3" max="3" width="7.75" customWidth="1"/>
    <col min="4" max="4" width="9.75" customWidth="1"/>
    <col min="5" max="5" width="6.75" customWidth="1"/>
    <col min="6" max="6" width="6.25" customWidth="1"/>
    <col min="7" max="7" width="6.75" customWidth="1"/>
    <col min="8" max="8" width="6.875" customWidth="1"/>
    <col min="9" max="9" width="6" customWidth="1"/>
    <col min="10" max="11" width="9.75" customWidth="1"/>
    <col min="12" max="12" width="7.75" customWidth="1"/>
    <col min="13" max="13" width="11.25" customWidth="1"/>
    <col min="14" max="14" width="9.125" customWidth="1"/>
    <col min="15" max="15" width="8.625" customWidth="1"/>
    <col min="16" max="16" width="7.125" customWidth="1"/>
    <col min="17" max="17" width="10" customWidth="1"/>
    <col min="18" max="18" width="9.125" customWidth="1"/>
    <col min="19" max="19" width="12.875" customWidth="1"/>
    <col min="20" max="20" width="6.25" customWidth="1"/>
  </cols>
  <sheetData>
    <row r="1" spans="1:20" ht="42" customHeight="1" x14ac:dyDescent="0.2">
      <c r="A1" s="127" t="s">
        <v>67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20" ht="39.75" customHeight="1" x14ac:dyDescent="0.2">
      <c r="A2" s="128" t="s">
        <v>68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1:20" ht="37.5" customHeight="1" thickBot="1" x14ac:dyDescent="0.25">
      <c r="A3" s="111" t="s">
        <v>82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</row>
    <row r="4" spans="1:20" ht="34.5" customHeight="1" thickTop="1" thickBot="1" x14ac:dyDescent="0.25">
      <c r="A4" s="149" t="s">
        <v>56</v>
      </c>
      <c r="B4" s="160" t="s">
        <v>72</v>
      </c>
      <c r="C4" s="129" t="s">
        <v>39</v>
      </c>
      <c r="D4" s="129" t="s">
        <v>40</v>
      </c>
      <c r="E4" s="133" t="s">
        <v>41</v>
      </c>
      <c r="F4" s="133"/>
      <c r="G4" s="133"/>
      <c r="H4" s="133"/>
      <c r="I4" s="134"/>
      <c r="J4" s="132" t="s">
        <v>42</v>
      </c>
      <c r="K4" s="133"/>
      <c r="L4" s="134"/>
      <c r="M4" s="132" t="s">
        <v>62</v>
      </c>
      <c r="N4" s="133"/>
      <c r="O4" s="133"/>
      <c r="P4" s="133"/>
      <c r="Q4" s="133"/>
      <c r="R4" s="133"/>
      <c r="S4" s="134"/>
      <c r="T4" s="152" t="s">
        <v>71</v>
      </c>
    </row>
    <row r="5" spans="1:20" ht="27.75" customHeight="1" x14ac:dyDescent="0.2">
      <c r="A5" s="150"/>
      <c r="B5" s="161"/>
      <c r="C5" s="130"/>
      <c r="D5" s="130"/>
      <c r="E5" s="143" t="s">
        <v>43</v>
      </c>
      <c r="F5" s="145" t="s">
        <v>44</v>
      </c>
      <c r="G5" s="147" t="s">
        <v>45</v>
      </c>
      <c r="H5" s="139" t="s">
        <v>46</v>
      </c>
      <c r="I5" s="141" t="s">
        <v>47</v>
      </c>
      <c r="J5" s="135" t="s">
        <v>48</v>
      </c>
      <c r="K5" s="136"/>
      <c r="L5" s="141" t="s">
        <v>49</v>
      </c>
      <c r="M5" s="145" t="s">
        <v>50</v>
      </c>
      <c r="N5" s="147" t="s">
        <v>51</v>
      </c>
      <c r="O5" s="147" t="s">
        <v>52</v>
      </c>
      <c r="P5" s="147" t="s">
        <v>53</v>
      </c>
      <c r="Q5" s="147" t="s">
        <v>54</v>
      </c>
      <c r="R5" s="139" t="s">
        <v>55</v>
      </c>
      <c r="S5" s="137" t="s">
        <v>47</v>
      </c>
      <c r="T5" s="153"/>
    </row>
    <row r="6" spans="1:20" ht="32.25" customHeight="1" thickBot="1" x14ac:dyDescent="0.25">
      <c r="A6" s="151"/>
      <c r="B6" s="162"/>
      <c r="C6" s="131"/>
      <c r="D6" s="131"/>
      <c r="E6" s="144"/>
      <c r="F6" s="146"/>
      <c r="G6" s="148"/>
      <c r="H6" s="140"/>
      <c r="I6" s="142"/>
      <c r="J6" s="11" t="s">
        <v>57</v>
      </c>
      <c r="K6" s="12" t="s">
        <v>58</v>
      </c>
      <c r="L6" s="164"/>
      <c r="M6" s="155"/>
      <c r="N6" s="156"/>
      <c r="O6" s="156"/>
      <c r="P6" s="156"/>
      <c r="Q6" s="156"/>
      <c r="R6" s="163"/>
      <c r="S6" s="138"/>
      <c r="T6" s="153"/>
    </row>
    <row r="7" spans="1:20" ht="26.1" customHeight="1" x14ac:dyDescent="0.2">
      <c r="A7" s="60" t="s">
        <v>13</v>
      </c>
      <c r="B7" s="2">
        <v>1</v>
      </c>
      <c r="C7" s="71">
        <v>3</v>
      </c>
      <c r="D7" s="73">
        <v>98</v>
      </c>
      <c r="E7" s="2">
        <v>0</v>
      </c>
      <c r="F7" s="1">
        <v>5</v>
      </c>
      <c r="G7" s="1">
        <v>10</v>
      </c>
      <c r="H7" s="1">
        <v>10</v>
      </c>
      <c r="I7" s="9">
        <f>SUM(E7:H7)</f>
        <v>25</v>
      </c>
      <c r="J7" s="2">
        <v>21409</v>
      </c>
      <c r="K7" s="1">
        <v>19327</v>
      </c>
      <c r="L7" s="9">
        <v>565</v>
      </c>
      <c r="M7" s="7">
        <v>33815</v>
      </c>
      <c r="N7" s="3">
        <v>1170</v>
      </c>
      <c r="O7" s="3">
        <v>743</v>
      </c>
      <c r="P7" s="3">
        <v>400</v>
      </c>
      <c r="Q7" s="3">
        <v>4789</v>
      </c>
      <c r="R7" s="3">
        <v>384</v>
      </c>
      <c r="S7" s="58">
        <f>SUM(M7:R7)</f>
        <v>41301</v>
      </c>
      <c r="T7" s="153"/>
    </row>
    <row r="8" spans="1:20" ht="26.1" customHeight="1" x14ac:dyDescent="0.2">
      <c r="A8" s="61" t="s">
        <v>14</v>
      </c>
      <c r="B8" s="5"/>
      <c r="C8" s="5">
        <v>2</v>
      </c>
      <c r="D8" s="10">
        <v>55</v>
      </c>
      <c r="E8" s="5">
        <v>0</v>
      </c>
      <c r="F8" s="4">
        <v>4</v>
      </c>
      <c r="G8" s="4">
        <v>4</v>
      </c>
      <c r="H8" s="4">
        <v>7</v>
      </c>
      <c r="I8" s="10">
        <f t="shared" ref="I8:I25" si="0">SUM(E8:H8)</f>
        <v>15</v>
      </c>
      <c r="J8" s="5">
        <v>6296</v>
      </c>
      <c r="K8" s="4">
        <v>15018</v>
      </c>
      <c r="L8" s="10">
        <v>454</v>
      </c>
      <c r="M8" s="8">
        <v>18488</v>
      </c>
      <c r="N8" s="6">
        <v>593</v>
      </c>
      <c r="O8" s="6">
        <v>543</v>
      </c>
      <c r="P8" s="6">
        <v>102</v>
      </c>
      <c r="Q8" s="6">
        <v>1863</v>
      </c>
      <c r="R8" s="6">
        <v>179</v>
      </c>
      <c r="S8" s="59">
        <f t="shared" ref="S8:S25" si="1">SUM(M8:R8)</f>
        <v>21768</v>
      </c>
      <c r="T8" s="153"/>
    </row>
    <row r="9" spans="1:20" ht="26.1" customHeight="1" x14ac:dyDescent="0.2">
      <c r="A9" s="60" t="s">
        <v>15</v>
      </c>
      <c r="B9" s="2"/>
      <c r="C9" s="2">
        <v>2</v>
      </c>
      <c r="D9" s="9">
        <v>52</v>
      </c>
      <c r="E9" s="2">
        <v>0</v>
      </c>
      <c r="F9" s="1">
        <v>5</v>
      </c>
      <c r="G9" s="1">
        <v>3</v>
      </c>
      <c r="H9" s="1">
        <v>7</v>
      </c>
      <c r="I9" s="9">
        <f t="shared" si="0"/>
        <v>15</v>
      </c>
      <c r="J9" s="2">
        <v>10099</v>
      </c>
      <c r="K9" s="1">
        <v>16083</v>
      </c>
      <c r="L9" s="9">
        <v>565</v>
      </c>
      <c r="M9" s="7">
        <v>22377</v>
      </c>
      <c r="N9" s="3">
        <v>676</v>
      </c>
      <c r="O9" s="3">
        <v>558</v>
      </c>
      <c r="P9" s="3">
        <v>153</v>
      </c>
      <c r="Q9" s="3">
        <v>2801</v>
      </c>
      <c r="R9" s="3">
        <v>182</v>
      </c>
      <c r="S9" s="58">
        <f t="shared" si="1"/>
        <v>26747</v>
      </c>
      <c r="T9" s="153"/>
    </row>
    <row r="10" spans="1:20" ht="26.1" customHeight="1" x14ac:dyDescent="0.2">
      <c r="A10" s="61" t="s">
        <v>16</v>
      </c>
      <c r="B10" s="5">
        <v>1</v>
      </c>
      <c r="C10" s="5">
        <v>1</v>
      </c>
      <c r="D10" s="10">
        <v>106</v>
      </c>
      <c r="E10" s="5">
        <v>0</v>
      </c>
      <c r="F10" s="4">
        <v>5</v>
      </c>
      <c r="G10" s="4">
        <v>12</v>
      </c>
      <c r="H10" s="4">
        <v>9</v>
      </c>
      <c r="I10" s="10">
        <f t="shared" si="0"/>
        <v>26</v>
      </c>
      <c r="J10" s="5">
        <v>27202</v>
      </c>
      <c r="K10" s="4">
        <v>11493</v>
      </c>
      <c r="L10" s="10">
        <v>953</v>
      </c>
      <c r="M10" s="8">
        <v>32982</v>
      </c>
      <c r="N10" s="6">
        <v>775</v>
      </c>
      <c r="O10" s="6">
        <v>858</v>
      </c>
      <c r="P10" s="6">
        <v>531</v>
      </c>
      <c r="Q10" s="6">
        <v>4168</v>
      </c>
      <c r="R10" s="6">
        <v>334</v>
      </c>
      <c r="S10" s="59">
        <f t="shared" si="1"/>
        <v>39648</v>
      </c>
      <c r="T10" s="153"/>
    </row>
    <row r="11" spans="1:20" ht="26.1" customHeight="1" x14ac:dyDescent="0.2">
      <c r="A11" s="60" t="s">
        <v>17</v>
      </c>
      <c r="B11" s="2">
        <v>1</v>
      </c>
      <c r="C11" s="2">
        <v>2</v>
      </c>
      <c r="D11" s="9">
        <v>26</v>
      </c>
      <c r="E11" s="2">
        <v>0</v>
      </c>
      <c r="F11" s="1">
        <v>3</v>
      </c>
      <c r="G11" s="1">
        <v>4</v>
      </c>
      <c r="H11" s="1">
        <v>7</v>
      </c>
      <c r="I11" s="9">
        <f t="shared" si="0"/>
        <v>14</v>
      </c>
      <c r="J11" s="2">
        <v>11798</v>
      </c>
      <c r="K11" s="1">
        <v>14514</v>
      </c>
      <c r="L11" s="9">
        <v>402</v>
      </c>
      <c r="M11" s="7">
        <v>21488</v>
      </c>
      <c r="N11" s="3">
        <v>599</v>
      </c>
      <c r="O11" s="3">
        <v>894</v>
      </c>
      <c r="P11" s="3">
        <v>176</v>
      </c>
      <c r="Q11" s="3">
        <v>3378</v>
      </c>
      <c r="R11" s="3">
        <v>179</v>
      </c>
      <c r="S11" s="58">
        <f t="shared" si="1"/>
        <v>26714</v>
      </c>
      <c r="T11" s="153"/>
    </row>
    <row r="12" spans="1:20" ht="26.1" customHeight="1" x14ac:dyDescent="0.2">
      <c r="A12" s="61" t="s">
        <v>18</v>
      </c>
      <c r="B12" s="5"/>
      <c r="C12" s="5">
        <v>3</v>
      </c>
      <c r="D12" s="10">
        <v>62</v>
      </c>
      <c r="E12" s="5">
        <v>0</v>
      </c>
      <c r="F12" s="4">
        <v>2</v>
      </c>
      <c r="G12" s="4">
        <v>10</v>
      </c>
      <c r="H12" s="4">
        <v>4</v>
      </c>
      <c r="I12" s="10">
        <f t="shared" si="0"/>
        <v>16</v>
      </c>
      <c r="J12" s="5">
        <v>5510</v>
      </c>
      <c r="K12" s="4">
        <v>13020</v>
      </c>
      <c r="L12" s="10">
        <v>326</v>
      </c>
      <c r="M12" s="8">
        <v>16831</v>
      </c>
      <c r="N12" s="6">
        <v>514</v>
      </c>
      <c r="O12" s="6">
        <v>397</v>
      </c>
      <c r="P12" s="6">
        <v>60</v>
      </c>
      <c r="Q12" s="6">
        <v>943</v>
      </c>
      <c r="R12" s="6">
        <v>111</v>
      </c>
      <c r="S12" s="59">
        <f t="shared" si="1"/>
        <v>18856</v>
      </c>
      <c r="T12" s="153"/>
    </row>
    <row r="13" spans="1:20" ht="26.1" customHeight="1" x14ac:dyDescent="0.2">
      <c r="A13" s="60" t="s">
        <v>61</v>
      </c>
      <c r="B13" s="2"/>
      <c r="C13" s="2">
        <v>2</v>
      </c>
      <c r="D13" s="9">
        <v>55</v>
      </c>
      <c r="E13" s="2">
        <v>0</v>
      </c>
      <c r="F13" s="1">
        <v>1</v>
      </c>
      <c r="G13" s="1">
        <v>2</v>
      </c>
      <c r="H13" s="1">
        <v>4</v>
      </c>
      <c r="I13" s="9">
        <f t="shared" si="0"/>
        <v>7</v>
      </c>
      <c r="J13" s="2">
        <v>2901</v>
      </c>
      <c r="K13" s="1">
        <v>15636</v>
      </c>
      <c r="L13" s="9">
        <v>309</v>
      </c>
      <c r="M13" s="7">
        <v>16222</v>
      </c>
      <c r="N13" s="3">
        <v>582</v>
      </c>
      <c r="O13" s="3">
        <v>510</v>
      </c>
      <c r="P13" s="3">
        <v>71</v>
      </c>
      <c r="Q13" s="3">
        <v>1331</v>
      </c>
      <c r="R13" s="3">
        <v>130</v>
      </c>
      <c r="S13" s="58">
        <f t="shared" si="1"/>
        <v>18846</v>
      </c>
      <c r="T13" s="153"/>
    </row>
    <row r="14" spans="1:20" ht="26.1" customHeight="1" x14ac:dyDescent="0.2">
      <c r="A14" s="61" t="s">
        <v>19</v>
      </c>
      <c r="B14" s="5">
        <v>3</v>
      </c>
      <c r="C14" s="5">
        <v>4</v>
      </c>
      <c r="D14" s="10">
        <v>155</v>
      </c>
      <c r="E14" s="5">
        <v>1</v>
      </c>
      <c r="F14" s="4">
        <v>6</v>
      </c>
      <c r="G14" s="4">
        <v>7</v>
      </c>
      <c r="H14" s="4">
        <v>9</v>
      </c>
      <c r="I14" s="10">
        <f t="shared" si="0"/>
        <v>23</v>
      </c>
      <c r="J14" s="5">
        <v>21535</v>
      </c>
      <c r="K14" s="4">
        <v>12437</v>
      </c>
      <c r="L14" s="10">
        <v>276</v>
      </c>
      <c r="M14" s="8">
        <v>28130</v>
      </c>
      <c r="N14" s="6">
        <v>1072</v>
      </c>
      <c r="O14" s="6">
        <v>283</v>
      </c>
      <c r="P14" s="6">
        <v>107</v>
      </c>
      <c r="Q14" s="6">
        <v>4297</v>
      </c>
      <c r="R14" s="6">
        <v>359</v>
      </c>
      <c r="S14" s="59">
        <f t="shared" si="1"/>
        <v>34248</v>
      </c>
      <c r="T14" s="153"/>
    </row>
    <row r="15" spans="1:20" ht="25.5" customHeight="1" x14ac:dyDescent="0.2">
      <c r="A15" s="60" t="s">
        <v>63</v>
      </c>
      <c r="B15" s="2">
        <v>2</v>
      </c>
      <c r="C15" s="2">
        <v>4</v>
      </c>
      <c r="D15" s="9">
        <v>64</v>
      </c>
      <c r="E15" s="2">
        <v>0</v>
      </c>
      <c r="F15" s="1">
        <v>2</v>
      </c>
      <c r="G15" s="1">
        <v>8</v>
      </c>
      <c r="H15" s="1">
        <v>8</v>
      </c>
      <c r="I15" s="1">
        <f t="shared" si="0"/>
        <v>18</v>
      </c>
      <c r="J15" s="2">
        <v>14378</v>
      </c>
      <c r="K15" s="1">
        <v>15446</v>
      </c>
      <c r="L15" s="9">
        <v>818</v>
      </c>
      <c r="M15" s="7">
        <v>26252</v>
      </c>
      <c r="N15" s="3">
        <v>684</v>
      </c>
      <c r="O15" s="3">
        <v>639</v>
      </c>
      <c r="P15" s="3">
        <v>397</v>
      </c>
      <c r="Q15" s="3">
        <v>2447</v>
      </c>
      <c r="R15" s="3">
        <v>223</v>
      </c>
      <c r="S15" s="58">
        <f t="shared" si="1"/>
        <v>30642</v>
      </c>
      <c r="T15" s="153"/>
    </row>
    <row r="16" spans="1:20" ht="26.1" customHeight="1" x14ac:dyDescent="0.2">
      <c r="A16" s="102" t="s">
        <v>20</v>
      </c>
      <c r="B16" s="103">
        <v>2</v>
      </c>
      <c r="C16" s="103">
        <v>3</v>
      </c>
      <c r="D16" s="104">
        <v>171</v>
      </c>
      <c r="E16" s="103">
        <v>0</v>
      </c>
      <c r="F16" s="105">
        <v>8</v>
      </c>
      <c r="G16" s="105">
        <v>9</v>
      </c>
      <c r="H16" s="105">
        <v>25</v>
      </c>
      <c r="I16" s="104">
        <f t="shared" si="0"/>
        <v>42</v>
      </c>
      <c r="J16" s="103">
        <v>130816</v>
      </c>
      <c r="K16" s="105">
        <v>22188</v>
      </c>
      <c r="L16" s="104">
        <v>1408</v>
      </c>
      <c r="M16" s="106">
        <v>123644</v>
      </c>
      <c r="N16" s="107">
        <v>5152</v>
      </c>
      <c r="O16" s="107">
        <v>1221</v>
      </c>
      <c r="P16" s="107">
        <v>1428</v>
      </c>
      <c r="Q16" s="107">
        <v>22117</v>
      </c>
      <c r="R16" s="107">
        <v>850</v>
      </c>
      <c r="S16" s="108">
        <f t="shared" si="1"/>
        <v>154412</v>
      </c>
      <c r="T16" s="153"/>
    </row>
    <row r="17" spans="1:20" ht="26.1" customHeight="1" x14ac:dyDescent="0.2">
      <c r="A17" s="92" t="s">
        <v>80</v>
      </c>
      <c r="B17" s="89"/>
      <c r="C17" s="89"/>
      <c r="D17" s="91"/>
      <c r="E17" s="89">
        <v>0</v>
      </c>
      <c r="F17" s="90">
        <v>1</v>
      </c>
      <c r="G17" s="90">
        <v>1</v>
      </c>
      <c r="H17" s="90">
        <v>1</v>
      </c>
      <c r="I17" s="91">
        <f t="shared" si="0"/>
        <v>3</v>
      </c>
      <c r="J17" s="89">
        <v>2897</v>
      </c>
      <c r="K17" s="90">
        <v>10415</v>
      </c>
      <c r="L17" s="91">
        <v>253</v>
      </c>
      <c r="M17" s="93">
        <v>12130</v>
      </c>
      <c r="N17" s="94">
        <v>380</v>
      </c>
      <c r="O17" s="94">
        <v>326</v>
      </c>
      <c r="P17" s="94">
        <v>26</v>
      </c>
      <c r="Q17" s="94">
        <v>615</v>
      </c>
      <c r="R17" s="94">
        <v>88</v>
      </c>
      <c r="S17" s="95">
        <f t="shared" si="1"/>
        <v>13565</v>
      </c>
      <c r="T17" s="153"/>
    </row>
    <row r="18" spans="1:20" ht="26.1" customHeight="1" x14ac:dyDescent="0.2">
      <c r="A18" s="60" t="s">
        <v>21</v>
      </c>
      <c r="B18" s="2">
        <v>1</v>
      </c>
      <c r="C18" s="2">
        <v>4</v>
      </c>
      <c r="D18" s="9">
        <v>140</v>
      </c>
      <c r="E18" s="2">
        <v>1</v>
      </c>
      <c r="F18" s="1">
        <v>3</v>
      </c>
      <c r="G18" s="1">
        <v>10</v>
      </c>
      <c r="H18" s="1">
        <v>5</v>
      </c>
      <c r="I18" s="9">
        <f t="shared" si="0"/>
        <v>19</v>
      </c>
      <c r="J18" s="2">
        <v>6631</v>
      </c>
      <c r="K18" s="1">
        <v>15046</v>
      </c>
      <c r="L18" s="9">
        <v>383</v>
      </c>
      <c r="M18" s="7">
        <v>19354</v>
      </c>
      <c r="N18" s="3">
        <v>749</v>
      </c>
      <c r="O18" s="3">
        <v>450</v>
      </c>
      <c r="P18" s="3">
        <v>109</v>
      </c>
      <c r="Q18" s="3">
        <v>1202</v>
      </c>
      <c r="R18" s="3">
        <v>196</v>
      </c>
      <c r="S18" s="58">
        <f t="shared" si="1"/>
        <v>22060</v>
      </c>
      <c r="T18" s="153"/>
    </row>
    <row r="19" spans="1:20" ht="26.1" customHeight="1" x14ac:dyDescent="0.2">
      <c r="A19" s="61" t="s">
        <v>22</v>
      </c>
      <c r="B19" s="5">
        <v>3</v>
      </c>
      <c r="C19" s="5">
        <v>6</v>
      </c>
      <c r="D19" s="10">
        <v>219</v>
      </c>
      <c r="E19" s="5">
        <v>0</v>
      </c>
      <c r="F19" s="4">
        <v>4</v>
      </c>
      <c r="G19" s="4">
        <v>15</v>
      </c>
      <c r="H19" s="4">
        <v>17</v>
      </c>
      <c r="I19" s="10">
        <f t="shared" si="0"/>
        <v>36</v>
      </c>
      <c r="J19" s="5">
        <v>53511</v>
      </c>
      <c r="K19" s="4">
        <v>31892</v>
      </c>
      <c r="L19" s="10">
        <v>866</v>
      </c>
      <c r="M19" s="8">
        <v>72913</v>
      </c>
      <c r="N19" s="6">
        <v>2606</v>
      </c>
      <c r="O19" s="6">
        <v>1095</v>
      </c>
      <c r="P19" s="6">
        <v>312</v>
      </c>
      <c r="Q19" s="6">
        <v>8730</v>
      </c>
      <c r="R19" s="6">
        <v>613</v>
      </c>
      <c r="S19" s="59">
        <f t="shared" si="1"/>
        <v>86269</v>
      </c>
      <c r="T19" s="153"/>
    </row>
    <row r="20" spans="1:20" ht="24" customHeight="1" x14ac:dyDescent="0.2">
      <c r="A20" s="60" t="s">
        <v>23</v>
      </c>
      <c r="B20" s="2"/>
      <c r="C20" s="2">
        <v>1</v>
      </c>
      <c r="D20" s="9">
        <v>31</v>
      </c>
      <c r="E20" s="2">
        <v>0</v>
      </c>
      <c r="F20" s="1">
        <v>2</v>
      </c>
      <c r="G20" s="1">
        <v>8</v>
      </c>
      <c r="H20" s="1">
        <v>20</v>
      </c>
      <c r="I20" s="9">
        <f t="shared" si="0"/>
        <v>30</v>
      </c>
      <c r="J20" s="2">
        <v>56380</v>
      </c>
      <c r="K20" s="1">
        <v>18708</v>
      </c>
      <c r="L20" s="9">
        <v>559</v>
      </c>
      <c r="M20" s="7">
        <v>61078</v>
      </c>
      <c r="N20" s="3">
        <v>1861</v>
      </c>
      <c r="O20" s="3">
        <v>742</v>
      </c>
      <c r="P20" s="3">
        <v>642</v>
      </c>
      <c r="Q20" s="3">
        <v>10913</v>
      </c>
      <c r="R20" s="3">
        <v>411</v>
      </c>
      <c r="S20" s="58">
        <f t="shared" si="1"/>
        <v>75647</v>
      </c>
      <c r="T20" s="153"/>
    </row>
    <row r="21" spans="1:20" ht="25.5" customHeight="1" x14ac:dyDescent="0.2">
      <c r="A21" s="61" t="s">
        <v>24</v>
      </c>
      <c r="B21" s="5">
        <v>2</v>
      </c>
      <c r="C21" s="5">
        <v>2</v>
      </c>
      <c r="D21" s="10">
        <v>101</v>
      </c>
      <c r="E21" s="5">
        <v>0</v>
      </c>
      <c r="F21" s="4">
        <v>2</v>
      </c>
      <c r="G21" s="4">
        <v>7</v>
      </c>
      <c r="H21" s="4">
        <v>6</v>
      </c>
      <c r="I21" s="10">
        <f t="shared" si="0"/>
        <v>15</v>
      </c>
      <c r="J21" s="5">
        <v>7934</v>
      </c>
      <c r="K21" s="4">
        <v>8504</v>
      </c>
      <c r="L21" s="10">
        <v>99</v>
      </c>
      <c r="M21" s="8">
        <v>14298</v>
      </c>
      <c r="N21" s="6">
        <v>560</v>
      </c>
      <c r="O21" s="6">
        <v>277</v>
      </c>
      <c r="P21" s="6">
        <v>58</v>
      </c>
      <c r="Q21" s="6">
        <v>1160</v>
      </c>
      <c r="R21" s="6">
        <v>184</v>
      </c>
      <c r="S21" s="59">
        <f t="shared" si="1"/>
        <v>16537</v>
      </c>
      <c r="T21" s="153"/>
    </row>
    <row r="22" spans="1:20" ht="26.1" customHeight="1" x14ac:dyDescent="0.2">
      <c r="A22" s="60" t="s">
        <v>81</v>
      </c>
      <c r="B22" s="2"/>
      <c r="C22" s="2">
        <v>1</v>
      </c>
      <c r="D22" s="9">
        <v>28</v>
      </c>
      <c r="E22" s="2">
        <v>1</v>
      </c>
      <c r="F22" s="1">
        <v>0</v>
      </c>
      <c r="G22" s="1">
        <v>3</v>
      </c>
      <c r="H22" s="1">
        <v>1</v>
      </c>
      <c r="I22" s="9">
        <f>SUM(E22:H22)</f>
        <v>5</v>
      </c>
      <c r="J22" s="2">
        <v>3034</v>
      </c>
      <c r="K22" s="1">
        <v>9738</v>
      </c>
      <c r="L22" s="9">
        <v>96</v>
      </c>
      <c r="M22" s="7">
        <v>11324</v>
      </c>
      <c r="N22" s="3">
        <v>370</v>
      </c>
      <c r="O22" s="3">
        <v>158</v>
      </c>
      <c r="P22" s="3">
        <v>34</v>
      </c>
      <c r="Q22" s="3">
        <v>914</v>
      </c>
      <c r="R22" s="3">
        <v>68</v>
      </c>
      <c r="S22" s="58">
        <f t="shared" si="1"/>
        <v>12868</v>
      </c>
      <c r="T22" s="153"/>
    </row>
    <row r="23" spans="1:20" ht="26.1" customHeight="1" x14ac:dyDescent="0.2">
      <c r="A23" s="61" t="s">
        <v>59</v>
      </c>
      <c r="B23" s="5">
        <v>1</v>
      </c>
      <c r="C23" s="5">
        <v>2</v>
      </c>
      <c r="D23" s="10">
        <v>73</v>
      </c>
      <c r="E23" s="5">
        <v>0</v>
      </c>
      <c r="F23" s="4">
        <v>3</v>
      </c>
      <c r="G23" s="4">
        <v>7</v>
      </c>
      <c r="H23" s="4">
        <v>15</v>
      </c>
      <c r="I23" s="10">
        <f t="shared" si="0"/>
        <v>25</v>
      </c>
      <c r="J23" s="5">
        <v>58505</v>
      </c>
      <c r="K23" s="4">
        <v>10738</v>
      </c>
      <c r="L23" s="10">
        <v>595</v>
      </c>
      <c r="M23" s="8">
        <v>58619</v>
      </c>
      <c r="N23" s="6">
        <v>2876</v>
      </c>
      <c r="O23" s="6">
        <v>679</v>
      </c>
      <c r="P23" s="6">
        <v>146</v>
      </c>
      <c r="Q23" s="6">
        <v>6744</v>
      </c>
      <c r="R23" s="6">
        <v>774</v>
      </c>
      <c r="S23" s="59">
        <f t="shared" si="1"/>
        <v>69838</v>
      </c>
      <c r="T23" s="153"/>
    </row>
    <row r="24" spans="1:20" ht="25.5" customHeight="1" x14ac:dyDescent="0.2">
      <c r="A24" s="60" t="s">
        <v>79</v>
      </c>
      <c r="B24" s="2"/>
      <c r="C24" s="2"/>
      <c r="D24" s="9">
        <v>68</v>
      </c>
      <c r="E24" s="2">
        <v>1</v>
      </c>
      <c r="F24" s="1">
        <v>0</v>
      </c>
      <c r="G24" s="1">
        <v>0</v>
      </c>
      <c r="H24" s="1">
        <v>1</v>
      </c>
      <c r="I24" s="9">
        <f>SUM(E24:H24)</f>
        <v>2</v>
      </c>
      <c r="J24" s="2">
        <v>1112</v>
      </c>
      <c r="K24" s="1">
        <v>9463</v>
      </c>
      <c r="L24" s="9">
        <v>272</v>
      </c>
      <c r="M24" s="7">
        <v>9506</v>
      </c>
      <c r="N24" s="3">
        <v>349</v>
      </c>
      <c r="O24" s="3">
        <v>284</v>
      </c>
      <c r="P24" s="3">
        <v>44</v>
      </c>
      <c r="Q24" s="3">
        <v>582</v>
      </c>
      <c r="R24" s="3">
        <v>82</v>
      </c>
      <c r="S24" s="58">
        <f t="shared" si="1"/>
        <v>10847</v>
      </c>
      <c r="T24" s="153"/>
    </row>
    <row r="25" spans="1:20" ht="26.1" customHeight="1" thickBot="1" x14ac:dyDescent="0.25">
      <c r="A25" s="61" t="s">
        <v>25</v>
      </c>
      <c r="B25" s="5"/>
      <c r="C25" s="5">
        <v>2</v>
      </c>
      <c r="D25" s="10">
        <v>164</v>
      </c>
      <c r="E25" s="5">
        <v>3</v>
      </c>
      <c r="F25" s="4">
        <v>17</v>
      </c>
      <c r="G25" s="4">
        <v>14</v>
      </c>
      <c r="H25" s="4">
        <v>25</v>
      </c>
      <c r="I25" s="10">
        <f t="shared" si="0"/>
        <v>59</v>
      </c>
      <c r="J25" s="5">
        <v>132572</v>
      </c>
      <c r="K25" s="4">
        <v>32769</v>
      </c>
      <c r="L25" s="10">
        <v>1489</v>
      </c>
      <c r="M25" s="8">
        <v>136310</v>
      </c>
      <c r="N25" s="6">
        <v>5489</v>
      </c>
      <c r="O25" s="6">
        <v>1286</v>
      </c>
      <c r="P25" s="6">
        <v>1004</v>
      </c>
      <c r="Q25" s="6">
        <v>21830</v>
      </c>
      <c r="R25" s="6">
        <v>911</v>
      </c>
      <c r="S25" s="59">
        <f t="shared" si="1"/>
        <v>166830</v>
      </c>
      <c r="T25" s="153"/>
    </row>
    <row r="26" spans="1:20" ht="44.25" customHeight="1" thickBot="1" x14ac:dyDescent="0.25">
      <c r="A26" s="68" t="s">
        <v>65</v>
      </c>
      <c r="B26" s="26">
        <f>SUM(B7:B25)</f>
        <v>17</v>
      </c>
      <c r="C26" s="26">
        <f t="shared" ref="C26:S26" si="2">SUM(C7:C25)</f>
        <v>44</v>
      </c>
      <c r="D26" s="26">
        <f t="shared" si="2"/>
        <v>1668</v>
      </c>
      <c r="E26" s="26">
        <f t="shared" si="2"/>
        <v>7</v>
      </c>
      <c r="F26" s="26">
        <f t="shared" si="2"/>
        <v>73</v>
      </c>
      <c r="G26" s="26">
        <f t="shared" si="2"/>
        <v>134</v>
      </c>
      <c r="H26" s="26">
        <f t="shared" si="2"/>
        <v>181</v>
      </c>
      <c r="I26" s="26">
        <f t="shared" si="2"/>
        <v>395</v>
      </c>
      <c r="J26" s="26">
        <f>SUM(J7:J25)</f>
        <v>574520</v>
      </c>
      <c r="K26" s="26">
        <f t="shared" ref="K26:L26" si="3">SUM(K7:K25)</f>
        <v>302435</v>
      </c>
      <c r="L26" s="26">
        <f t="shared" si="3"/>
        <v>10688</v>
      </c>
      <c r="M26" s="26">
        <f t="shared" ref="M26" si="4">SUM(M7:M25)</f>
        <v>735761</v>
      </c>
      <c r="N26" s="26">
        <f t="shared" ref="N26" si="5">SUM(N7:N25)</f>
        <v>27057</v>
      </c>
      <c r="O26" s="26">
        <f t="shared" ref="O26" si="6">SUM(O7:O25)</f>
        <v>11943</v>
      </c>
      <c r="P26" s="26">
        <f t="shared" ref="P26" si="7">SUM(P7:P25)</f>
        <v>5800</v>
      </c>
      <c r="Q26" s="26">
        <f t="shared" ref="Q26" si="8">SUM(Q7:Q25)</f>
        <v>100824</v>
      </c>
      <c r="R26" s="26">
        <f t="shared" ref="R26" si="9">SUM(R7:R25)</f>
        <v>6258</v>
      </c>
      <c r="S26" s="26">
        <f t="shared" si="2"/>
        <v>887643</v>
      </c>
      <c r="T26" s="153"/>
    </row>
    <row r="27" spans="1:20" ht="27" customHeight="1" thickBot="1" x14ac:dyDescent="0.25">
      <c r="A27" s="62" t="s">
        <v>60</v>
      </c>
      <c r="B27" s="27"/>
      <c r="C27" s="28"/>
      <c r="D27" s="55"/>
      <c r="E27" s="52">
        <v>2</v>
      </c>
      <c r="F27" s="53">
        <v>27</v>
      </c>
      <c r="G27" s="53">
        <v>15</v>
      </c>
      <c r="H27" s="53">
        <v>189</v>
      </c>
      <c r="I27" s="54">
        <f>SUM(E27:H27)</f>
        <v>233</v>
      </c>
      <c r="J27" s="157"/>
      <c r="K27" s="158"/>
      <c r="L27" s="158"/>
      <c r="M27" s="158"/>
      <c r="N27" s="158"/>
      <c r="O27" s="158"/>
      <c r="P27" s="158"/>
      <c r="Q27" s="158"/>
      <c r="R27" s="158"/>
      <c r="S27" s="159"/>
      <c r="T27" s="153"/>
    </row>
    <row r="28" spans="1:20" ht="32.1" customHeight="1" thickBot="1" x14ac:dyDescent="0.25">
      <c r="A28" s="63" t="s">
        <v>38</v>
      </c>
      <c r="B28" s="64">
        <f>B26+'شرق استان در آبان 1403-2'!B20</f>
        <v>37</v>
      </c>
      <c r="C28" s="64">
        <f>C26+'شرق استان در آبان 1403-2'!C20</f>
        <v>84</v>
      </c>
      <c r="D28" s="64">
        <f>D26+'شرق استان در آبان 1403-2'!D20</f>
        <v>2787</v>
      </c>
      <c r="E28" s="64">
        <f>E26+E27+'شرق استان در آبان 1403-2'!E20</f>
        <v>13</v>
      </c>
      <c r="F28" s="64">
        <f>F26+F27+'شرق استان در آبان 1403-2'!F20</f>
        <v>148</v>
      </c>
      <c r="G28" s="64">
        <f>G26+G27+'شرق استان در آبان 1403-2'!G20</f>
        <v>247</v>
      </c>
      <c r="H28" s="64">
        <f>H26+H27+'شرق استان در آبان 1403-2'!H20</f>
        <v>499</v>
      </c>
      <c r="I28" s="64">
        <f>I26+I27+'شرق استان در آبان 1403-2'!I20</f>
        <v>907</v>
      </c>
      <c r="J28" s="64">
        <f>J26+'شرق استان در آبان 1403-2'!J20</f>
        <v>890522</v>
      </c>
      <c r="K28" s="64">
        <f>K26+'شرق استان در آبان 1403-2'!K20</f>
        <v>554485</v>
      </c>
      <c r="L28" s="64">
        <f>L26+L27+'شرق استان در آبان 1403-2'!L20</f>
        <v>18856</v>
      </c>
      <c r="M28" s="64">
        <f>M26+'شرق استان در آبان 1403-2'!M20</f>
        <v>1218082</v>
      </c>
      <c r="N28" s="64">
        <f>N26+'شرق استان در آبان 1403-2'!N20</f>
        <v>42378</v>
      </c>
      <c r="O28" s="64">
        <f>O26+'شرق استان در آبان 1403-2'!O20</f>
        <v>21432</v>
      </c>
      <c r="P28" s="64">
        <f>P26+P27+'شرق استان در آبان 1403-2'!P20</f>
        <v>8754</v>
      </c>
      <c r="Q28" s="64">
        <f>Q26+'شرق استان در آبان 1403-2'!Q20</f>
        <v>162829</v>
      </c>
      <c r="R28" s="64">
        <f>R26+'شرق استان در آبان 1403-2'!R20</f>
        <v>10388</v>
      </c>
      <c r="S28" s="64">
        <f>S26+S27+'شرق استان در آبان 1403-2'!S20</f>
        <v>1463863</v>
      </c>
      <c r="T28" s="154"/>
    </row>
    <row r="29" spans="1:20" ht="15" thickTop="1" x14ac:dyDescent="0.2"/>
  </sheetData>
  <sortState ref="A21:T33">
    <sortCondition ref="A21:A33"/>
  </sortState>
  <mergeCells count="26">
    <mergeCell ref="M4:S4"/>
    <mergeCell ref="M5:M6"/>
    <mergeCell ref="O5:O6"/>
    <mergeCell ref="J27:S27"/>
    <mergeCell ref="B4:B6"/>
    <mergeCell ref="N5:N6"/>
    <mergeCell ref="P5:P6"/>
    <mergeCell ref="Q5:Q6"/>
    <mergeCell ref="R5:R6"/>
    <mergeCell ref="L5:L6"/>
    <mergeCell ref="A1:T1"/>
    <mergeCell ref="A2:T2"/>
    <mergeCell ref="A3:T3"/>
    <mergeCell ref="C4:C6"/>
    <mergeCell ref="J4:L4"/>
    <mergeCell ref="J5:K5"/>
    <mergeCell ref="S5:S6"/>
    <mergeCell ref="H5:H6"/>
    <mergeCell ref="I5:I6"/>
    <mergeCell ref="E4:I4"/>
    <mergeCell ref="E5:E6"/>
    <mergeCell ref="F5:F6"/>
    <mergeCell ref="G5:G6"/>
    <mergeCell ref="D4:D6"/>
    <mergeCell ref="A4:A6"/>
    <mergeCell ref="T4:T28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view="pageBreakPreview" zoomScale="60" zoomScaleNormal="60" workbookViewId="0">
      <selection activeCell="A6" sqref="A6"/>
    </sheetView>
  </sheetViews>
  <sheetFormatPr defaultRowHeight="14.25" x14ac:dyDescent="0.2"/>
  <cols>
    <col min="1" max="1" width="15.75" customWidth="1"/>
    <col min="2" max="4" width="11.75" customWidth="1"/>
    <col min="5" max="9" width="11.875" customWidth="1"/>
    <col min="10" max="13" width="11.25" customWidth="1"/>
    <col min="14" max="14" width="6.75" customWidth="1"/>
  </cols>
  <sheetData>
    <row r="1" spans="1:14" ht="39.950000000000003" customHeight="1" x14ac:dyDescent="0.2">
      <c r="A1" s="81"/>
      <c r="B1" s="81"/>
      <c r="C1" s="81"/>
      <c r="D1" s="81"/>
      <c r="E1" s="110" t="s">
        <v>74</v>
      </c>
      <c r="F1" s="110"/>
      <c r="G1" s="110"/>
      <c r="H1" s="110"/>
      <c r="I1" s="110"/>
      <c r="J1" s="81"/>
      <c r="K1" s="81"/>
      <c r="L1" s="81"/>
      <c r="M1" s="81"/>
      <c r="N1" s="81"/>
    </row>
    <row r="2" spans="1:14" ht="39.950000000000003" customHeight="1" x14ac:dyDescent="0.2">
      <c r="A2" s="81"/>
      <c r="B2" s="81"/>
      <c r="C2" s="81"/>
      <c r="D2" s="81"/>
      <c r="E2" s="111" t="s">
        <v>78</v>
      </c>
      <c r="F2" s="111"/>
      <c r="G2" s="111"/>
      <c r="H2" s="111"/>
      <c r="I2" s="111"/>
      <c r="J2" s="81"/>
      <c r="K2" s="81"/>
      <c r="L2" s="81"/>
      <c r="M2" s="81"/>
      <c r="N2" s="81"/>
    </row>
    <row r="3" spans="1:14" ht="38.1" customHeight="1" thickBot="1" x14ac:dyDescent="0.25">
      <c r="A3" s="82"/>
      <c r="B3" s="82"/>
      <c r="C3" s="82"/>
      <c r="D3" s="82"/>
      <c r="E3" s="112" t="s">
        <v>83</v>
      </c>
      <c r="F3" s="112"/>
      <c r="G3" s="112"/>
      <c r="H3" s="112"/>
      <c r="I3" s="112"/>
      <c r="J3" s="82"/>
      <c r="K3" s="82"/>
      <c r="L3" s="82"/>
      <c r="M3" s="82"/>
      <c r="N3" s="82"/>
    </row>
    <row r="4" spans="1:14" ht="39" customHeight="1" thickBot="1" x14ac:dyDescent="0.25">
      <c r="A4" s="120" t="s">
        <v>69</v>
      </c>
      <c r="B4" s="122" t="s">
        <v>0</v>
      </c>
      <c r="C4" s="115" t="s">
        <v>1</v>
      </c>
      <c r="D4" s="116"/>
      <c r="E4" s="115" t="s">
        <v>2</v>
      </c>
      <c r="F4" s="124"/>
      <c r="G4" s="116"/>
      <c r="H4" s="113" t="s">
        <v>3</v>
      </c>
      <c r="I4" s="114"/>
      <c r="J4" s="113" t="s">
        <v>4</v>
      </c>
      <c r="K4" s="114"/>
      <c r="L4" s="115" t="s">
        <v>5</v>
      </c>
      <c r="M4" s="116"/>
      <c r="N4" s="117" t="s">
        <v>71</v>
      </c>
    </row>
    <row r="5" spans="1:14" ht="69" customHeight="1" thickBot="1" x14ac:dyDescent="0.25">
      <c r="A5" s="121"/>
      <c r="B5" s="123"/>
      <c r="C5" s="19" t="s">
        <v>6</v>
      </c>
      <c r="D5" s="18" t="s">
        <v>7</v>
      </c>
      <c r="E5" s="19" t="s">
        <v>8</v>
      </c>
      <c r="F5" s="65" t="s">
        <v>9</v>
      </c>
      <c r="G5" s="18" t="s">
        <v>7</v>
      </c>
      <c r="H5" s="20" t="s">
        <v>6</v>
      </c>
      <c r="I5" s="18" t="s">
        <v>10</v>
      </c>
      <c r="J5" s="20" t="s">
        <v>6</v>
      </c>
      <c r="K5" s="18" t="s">
        <v>10</v>
      </c>
      <c r="L5" s="20" t="s">
        <v>11</v>
      </c>
      <c r="M5" s="18" t="s">
        <v>12</v>
      </c>
      <c r="N5" s="118"/>
    </row>
    <row r="6" spans="1:14" ht="27" customHeight="1" x14ac:dyDescent="0.2">
      <c r="A6" s="69" t="s">
        <v>26</v>
      </c>
      <c r="B6" s="16">
        <v>1696.4660411021468</v>
      </c>
      <c r="C6" s="74">
        <v>347.13051726879985</v>
      </c>
      <c r="D6" s="76">
        <v>0.15110000000000001</v>
      </c>
      <c r="E6" s="74">
        <v>26.232565333333355</v>
      </c>
      <c r="F6" s="75">
        <v>191.71118434533477</v>
      </c>
      <c r="G6" s="76">
        <v>2.5189999999999979</v>
      </c>
      <c r="H6" s="21">
        <v>455</v>
      </c>
      <c r="I6" s="22">
        <v>1</v>
      </c>
      <c r="J6" s="21">
        <v>34165</v>
      </c>
      <c r="K6" s="22">
        <v>400</v>
      </c>
      <c r="L6" s="21">
        <v>1580</v>
      </c>
      <c r="M6" s="22">
        <v>7795</v>
      </c>
      <c r="N6" s="118"/>
    </row>
    <row r="7" spans="1:14" ht="27" customHeight="1" x14ac:dyDescent="0.2">
      <c r="A7" s="70" t="s">
        <v>27</v>
      </c>
      <c r="B7" s="15">
        <v>4146.9131582908749</v>
      </c>
      <c r="C7" s="77">
        <v>898.98552051485001</v>
      </c>
      <c r="D7" s="79">
        <v>0.89491829329999995</v>
      </c>
      <c r="E7" s="77">
        <v>28.287801123333317</v>
      </c>
      <c r="F7" s="78">
        <v>221.98793877949311</v>
      </c>
      <c r="G7" s="79">
        <v>5.5442999999999989</v>
      </c>
      <c r="H7" s="23">
        <v>587</v>
      </c>
      <c r="I7" s="24">
        <v>0</v>
      </c>
      <c r="J7" s="23">
        <v>50570</v>
      </c>
      <c r="K7" s="24">
        <v>0</v>
      </c>
      <c r="L7" s="23">
        <v>2201</v>
      </c>
      <c r="M7" s="24">
        <v>6359</v>
      </c>
      <c r="N7" s="118"/>
    </row>
    <row r="8" spans="1:14" ht="27" customHeight="1" x14ac:dyDescent="0.2">
      <c r="A8" s="69" t="s">
        <v>28</v>
      </c>
      <c r="B8" s="16">
        <v>3161.7472526038014</v>
      </c>
      <c r="C8" s="74">
        <v>1143.6742527907904</v>
      </c>
      <c r="D8" s="76">
        <v>2.6213437956800001</v>
      </c>
      <c r="E8" s="74">
        <v>32.819500000000033</v>
      </c>
      <c r="F8" s="75">
        <v>408.98151586972347</v>
      </c>
      <c r="G8" s="76">
        <v>10.864489999999998</v>
      </c>
      <c r="H8" s="21">
        <v>1065</v>
      </c>
      <c r="I8" s="22">
        <v>1</v>
      </c>
      <c r="J8" s="21">
        <v>156975</v>
      </c>
      <c r="K8" s="22">
        <v>630</v>
      </c>
      <c r="L8" s="21">
        <v>6442</v>
      </c>
      <c r="M8" s="22">
        <v>9482</v>
      </c>
      <c r="N8" s="118"/>
    </row>
    <row r="9" spans="1:14" ht="27" customHeight="1" x14ac:dyDescent="0.2">
      <c r="A9" s="70" t="s">
        <v>29</v>
      </c>
      <c r="B9" s="15">
        <v>4951.7814167760753</v>
      </c>
      <c r="C9" s="77">
        <v>1760.4396497239472</v>
      </c>
      <c r="D9" s="79">
        <v>5.5046411503999995</v>
      </c>
      <c r="E9" s="77">
        <v>238.39036333333306</v>
      </c>
      <c r="F9" s="78">
        <v>559.42230227755704</v>
      </c>
      <c r="G9" s="79">
        <v>37.702697000000015</v>
      </c>
      <c r="H9" s="23">
        <v>1947</v>
      </c>
      <c r="I9" s="24">
        <v>5</v>
      </c>
      <c r="J9" s="23">
        <v>264905</v>
      </c>
      <c r="K9" s="24">
        <v>3345</v>
      </c>
      <c r="L9" s="23">
        <v>8517</v>
      </c>
      <c r="M9" s="24">
        <v>23524</v>
      </c>
      <c r="N9" s="118"/>
    </row>
    <row r="10" spans="1:14" ht="27" customHeight="1" x14ac:dyDescent="0.2">
      <c r="A10" s="69" t="s">
        <v>30</v>
      </c>
      <c r="B10" s="16">
        <v>4423.7002080356369</v>
      </c>
      <c r="C10" s="74">
        <v>1754.7160332899398</v>
      </c>
      <c r="D10" s="76">
        <v>17.30489488301</v>
      </c>
      <c r="E10" s="74">
        <v>555.96633564833348</v>
      </c>
      <c r="F10" s="75">
        <v>656.25508579212067</v>
      </c>
      <c r="G10" s="76">
        <v>73.030309999999972</v>
      </c>
      <c r="H10" s="21">
        <v>2017</v>
      </c>
      <c r="I10" s="22">
        <v>16</v>
      </c>
      <c r="J10" s="21">
        <v>264691</v>
      </c>
      <c r="K10" s="22">
        <v>13230</v>
      </c>
      <c r="L10" s="21">
        <v>10829</v>
      </c>
      <c r="M10" s="22">
        <v>28662</v>
      </c>
      <c r="N10" s="118"/>
    </row>
    <row r="11" spans="1:14" ht="27" customHeight="1" x14ac:dyDescent="0.2">
      <c r="A11" s="70" t="s">
        <v>31</v>
      </c>
      <c r="B11" s="15">
        <v>9817.2847985396056</v>
      </c>
      <c r="C11" s="77">
        <v>1489.9131295471602</v>
      </c>
      <c r="D11" s="79">
        <v>5.5592030881100003</v>
      </c>
      <c r="E11" s="77">
        <v>367.36144033333346</v>
      </c>
      <c r="F11" s="78">
        <v>352.28954613186812</v>
      </c>
      <c r="G11" s="79">
        <v>9.3833159999999971</v>
      </c>
      <c r="H11" s="23">
        <v>1227</v>
      </c>
      <c r="I11" s="24">
        <v>1</v>
      </c>
      <c r="J11" s="23">
        <v>131340</v>
      </c>
      <c r="K11" s="24">
        <v>400</v>
      </c>
      <c r="L11" s="23">
        <v>5362</v>
      </c>
      <c r="M11" s="24">
        <v>17645</v>
      </c>
      <c r="N11" s="118"/>
    </row>
    <row r="12" spans="1:14" ht="27" customHeight="1" x14ac:dyDescent="0.2">
      <c r="A12" s="69" t="s">
        <v>32</v>
      </c>
      <c r="B12" s="16">
        <v>3547.6610349846082</v>
      </c>
      <c r="C12" s="74">
        <v>945.59551081759992</v>
      </c>
      <c r="D12" s="76">
        <v>0.83105125933000001</v>
      </c>
      <c r="E12" s="74">
        <v>204.10132999999999</v>
      </c>
      <c r="F12" s="75">
        <v>210.89837685933372</v>
      </c>
      <c r="G12" s="76">
        <v>6.9040000000000017</v>
      </c>
      <c r="H12" s="21">
        <v>763</v>
      </c>
      <c r="I12" s="22">
        <v>0</v>
      </c>
      <c r="J12" s="21">
        <v>95375</v>
      </c>
      <c r="K12" s="22">
        <v>0</v>
      </c>
      <c r="L12" s="21">
        <v>7794</v>
      </c>
      <c r="M12" s="22">
        <v>6777</v>
      </c>
      <c r="N12" s="118"/>
    </row>
    <row r="13" spans="1:14" ht="27" customHeight="1" x14ac:dyDescent="0.2">
      <c r="A13" s="70" t="s">
        <v>33</v>
      </c>
      <c r="B13" s="15">
        <v>2583.3523804728729</v>
      </c>
      <c r="C13" s="77">
        <v>787.39793750559011</v>
      </c>
      <c r="D13" s="79">
        <v>1.01271873483</v>
      </c>
      <c r="E13" s="77">
        <v>123.22583333333337</v>
      </c>
      <c r="F13" s="78">
        <v>239.58942709458131</v>
      </c>
      <c r="G13" s="79">
        <v>1.2077599999999999</v>
      </c>
      <c r="H13" s="23">
        <v>868</v>
      </c>
      <c r="I13" s="24">
        <v>0</v>
      </c>
      <c r="J13" s="23">
        <v>89070</v>
      </c>
      <c r="K13" s="24">
        <v>0</v>
      </c>
      <c r="L13" s="23">
        <v>6148</v>
      </c>
      <c r="M13" s="24">
        <v>7429</v>
      </c>
      <c r="N13" s="118"/>
    </row>
    <row r="14" spans="1:14" ht="27" customHeight="1" x14ac:dyDescent="0.2">
      <c r="A14" s="69" t="s">
        <v>34</v>
      </c>
      <c r="B14" s="16">
        <v>5397.1751760118441</v>
      </c>
      <c r="C14" s="74">
        <v>1145.4391132616302</v>
      </c>
      <c r="D14" s="76">
        <v>4.8841909715299998</v>
      </c>
      <c r="E14" s="74">
        <v>106.64206742933338</v>
      </c>
      <c r="F14" s="75">
        <v>351.07056030288913</v>
      </c>
      <c r="G14" s="76">
        <v>21.228699999999996</v>
      </c>
      <c r="H14" s="21">
        <v>931</v>
      </c>
      <c r="I14" s="22">
        <v>0</v>
      </c>
      <c r="J14" s="21">
        <v>114453</v>
      </c>
      <c r="K14" s="22">
        <v>0</v>
      </c>
      <c r="L14" s="21">
        <v>7571</v>
      </c>
      <c r="M14" s="22">
        <v>10967</v>
      </c>
      <c r="N14" s="118"/>
    </row>
    <row r="15" spans="1:14" ht="27" customHeight="1" x14ac:dyDescent="0.2">
      <c r="A15" s="70" t="s">
        <v>66</v>
      </c>
      <c r="B15" s="15">
        <v>3183.7122794503648</v>
      </c>
      <c r="C15" s="77">
        <v>614.40109809028991</v>
      </c>
      <c r="D15" s="79">
        <v>0.33903055862999998</v>
      </c>
      <c r="E15" s="77">
        <v>109.85783246899993</v>
      </c>
      <c r="F15" s="78">
        <v>114.72782107028029</v>
      </c>
      <c r="G15" s="79">
        <v>2.9635000000000002</v>
      </c>
      <c r="H15" s="23">
        <v>319</v>
      </c>
      <c r="I15" s="24">
        <v>1</v>
      </c>
      <c r="J15" s="23">
        <v>25300</v>
      </c>
      <c r="K15" s="24">
        <v>250</v>
      </c>
      <c r="L15" s="23">
        <v>2013</v>
      </c>
      <c r="M15" s="24">
        <v>5404</v>
      </c>
      <c r="N15" s="118"/>
    </row>
    <row r="16" spans="1:14" ht="27" customHeight="1" x14ac:dyDescent="0.2">
      <c r="A16" s="69" t="s">
        <v>35</v>
      </c>
      <c r="B16" s="16">
        <v>3338.3168288014899</v>
      </c>
      <c r="C16" s="74">
        <v>1086.0622801557599</v>
      </c>
      <c r="D16" s="76">
        <v>7.4212881478800012</v>
      </c>
      <c r="E16" s="74">
        <v>26.705249999999982</v>
      </c>
      <c r="F16" s="75">
        <v>401.46697840683674</v>
      </c>
      <c r="G16" s="76">
        <v>16.269000000000002</v>
      </c>
      <c r="H16" s="21">
        <v>1185</v>
      </c>
      <c r="I16" s="22">
        <v>2</v>
      </c>
      <c r="J16" s="21">
        <v>152310</v>
      </c>
      <c r="K16" s="22">
        <v>1130</v>
      </c>
      <c r="L16" s="21">
        <v>4941</v>
      </c>
      <c r="M16" s="22">
        <v>11269</v>
      </c>
      <c r="N16" s="118"/>
    </row>
    <row r="17" spans="1:14" ht="27" customHeight="1" x14ac:dyDescent="0.2">
      <c r="A17" s="70" t="s">
        <v>36</v>
      </c>
      <c r="B17" s="15">
        <v>5824.9009667338823</v>
      </c>
      <c r="C17" s="77">
        <v>1246.9179631488394</v>
      </c>
      <c r="D17" s="79">
        <v>5.2685403731500005</v>
      </c>
      <c r="E17" s="77">
        <v>294.66212666666661</v>
      </c>
      <c r="F17" s="78">
        <v>411.8044747836837</v>
      </c>
      <c r="G17" s="79">
        <v>51.55689000000001</v>
      </c>
      <c r="H17" s="23">
        <v>1393</v>
      </c>
      <c r="I17" s="24">
        <v>5</v>
      </c>
      <c r="J17" s="23">
        <v>153091</v>
      </c>
      <c r="K17" s="24">
        <v>2800</v>
      </c>
      <c r="L17" s="23">
        <v>7453</v>
      </c>
      <c r="M17" s="24">
        <v>18073</v>
      </c>
      <c r="N17" s="118"/>
    </row>
    <row r="18" spans="1:14" ht="27" customHeight="1" thickBot="1" x14ac:dyDescent="0.25">
      <c r="A18" s="69" t="s">
        <v>37</v>
      </c>
      <c r="B18" s="16">
        <v>3317.5014245507846</v>
      </c>
      <c r="C18" s="74">
        <v>989.01743037667973</v>
      </c>
      <c r="D18" s="76">
        <v>2.1661028043799999</v>
      </c>
      <c r="E18" s="74">
        <v>0</v>
      </c>
      <c r="F18" s="75">
        <v>291.93033999999989</v>
      </c>
      <c r="G18" s="76">
        <v>2.2503999999999995</v>
      </c>
      <c r="H18" s="21">
        <v>1056</v>
      </c>
      <c r="I18" s="22">
        <v>0</v>
      </c>
      <c r="J18" s="21">
        <v>123155</v>
      </c>
      <c r="K18" s="22">
        <v>0</v>
      </c>
      <c r="L18" s="21">
        <v>3688</v>
      </c>
      <c r="M18" s="22">
        <v>9034</v>
      </c>
      <c r="N18" s="118"/>
    </row>
    <row r="19" spans="1:14" ht="44.1" customHeight="1" thickBot="1" x14ac:dyDescent="0.25">
      <c r="A19" s="36" t="s">
        <v>64</v>
      </c>
      <c r="B19" s="25">
        <f>SUM(B6:B18)</f>
        <v>55390.512966353992</v>
      </c>
      <c r="C19" s="25">
        <f t="shared" ref="C19:M19" si="0">SUM(C6:C18)</f>
        <v>14209.690436491877</v>
      </c>
      <c r="D19" s="25">
        <f t="shared" si="0"/>
        <v>53.959024060230014</v>
      </c>
      <c r="E19" s="25">
        <f t="shared" si="0"/>
        <v>2114.2524456699998</v>
      </c>
      <c r="F19" s="25">
        <f t="shared" si="0"/>
        <v>4412.1355517137026</v>
      </c>
      <c r="G19" s="25">
        <f t="shared" si="0"/>
        <v>241.42436300000003</v>
      </c>
      <c r="H19" s="25">
        <f t="shared" si="0"/>
        <v>13813</v>
      </c>
      <c r="I19" s="25">
        <f t="shared" si="0"/>
        <v>32</v>
      </c>
      <c r="J19" s="25">
        <f t="shared" si="0"/>
        <v>1655400</v>
      </c>
      <c r="K19" s="25">
        <f t="shared" si="0"/>
        <v>22185</v>
      </c>
      <c r="L19" s="25">
        <f t="shared" si="0"/>
        <v>74539</v>
      </c>
      <c r="M19" s="25">
        <f t="shared" si="0"/>
        <v>162420</v>
      </c>
      <c r="N19" s="118"/>
    </row>
    <row r="20" spans="1:14" ht="32.1" customHeight="1" thickBot="1" x14ac:dyDescent="0.25">
      <c r="A20" s="37" t="s">
        <v>38</v>
      </c>
      <c r="B20" s="38">
        <f>B19+'غرب استان در آبان 1403-1'!B25</f>
        <v>107808.46331576789</v>
      </c>
      <c r="C20" s="38">
        <f>C19+'غرب استان در آبان 1403-1'!C25</f>
        <v>29509.543722142636</v>
      </c>
      <c r="D20" s="38">
        <f>D19+'غرب استان در آبان 1403-1'!D25</f>
        <v>166.48643334835</v>
      </c>
      <c r="E20" s="38">
        <f>E19+'غرب استان در آبان 1403-1'!E25</f>
        <v>3882.057234103333</v>
      </c>
      <c r="F20" s="38">
        <f>F19+'غرب استان در آبان 1403-1'!F25</f>
        <v>11021.101049518722</v>
      </c>
      <c r="G20" s="38">
        <f>G19+'غرب استان در آبان 1403-1'!G25</f>
        <v>748.25413196666682</v>
      </c>
      <c r="H20" s="38">
        <f>H19+'غرب استان در آبان 1403-1'!H25</f>
        <v>33437</v>
      </c>
      <c r="I20" s="38">
        <f>I19+'غرب استان در آبان 1403-1'!I25</f>
        <v>135</v>
      </c>
      <c r="J20" s="38">
        <f>J19+'غرب استان در آبان 1403-1'!J25</f>
        <v>3943113</v>
      </c>
      <c r="K20" s="38">
        <f>K19+'غرب استان در آبان 1403-1'!K25</f>
        <v>100930</v>
      </c>
      <c r="L20" s="38">
        <f>L19+'غرب استان در آبان 1403-1'!L25</f>
        <v>146597</v>
      </c>
      <c r="M20" s="38">
        <f>M19+'غرب استان در آبان 1403-1'!M25</f>
        <v>368815</v>
      </c>
      <c r="N20" s="119"/>
    </row>
    <row r="21" spans="1:14" x14ac:dyDescent="0.2">
      <c r="C21" s="13"/>
      <c r="L21" s="14"/>
    </row>
    <row r="22" spans="1:14" x14ac:dyDescent="0.2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">
      <c r="H23" s="14"/>
      <c r="I23" s="14"/>
      <c r="J23" s="14"/>
      <c r="K23" s="14"/>
    </row>
    <row r="24" spans="1:14" x14ac:dyDescent="0.2">
      <c r="H24" s="14"/>
      <c r="I24" s="14"/>
      <c r="J24" s="14"/>
      <c r="K24" s="14"/>
      <c r="L24" s="14"/>
    </row>
  </sheetData>
  <mergeCells count="11">
    <mergeCell ref="E1:I1"/>
    <mergeCell ref="E2:I2"/>
    <mergeCell ref="E3:I3"/>
    <mergeCell ref="N4:N20"/>
    <mergeCell ref="A4:A5"/>
    <mergeCell ref="B4:B5"/>
    <mergeCell ref="C4:D4"/>
    <mergeCell ref="E4:G4"/>
    <mergeCell ref="H4:I4"/>
    <mergeCell ref="J4:K4"/>
    <mergeCell ref="L4:M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rightToLeft="1" view="pageBreakPreview" zoomScale="60" zoomScaleNormal="60" workbookViewId="0">
      <selection activeCell="A7" sqref="A7"/>
    </sheetView>
  </sheetViews>
  <sheetFormatPr defaultRowHeight="14.25" x14ac:dyDescent="0.2"/>
  <cols>
    <col min="1" max="1" width="18.75" customWidth="1"/>
    <col min="2" max="2" width="7.25" customWidth="1"/>
    <col min="4" max="4" width="10.25" customWidth="1"/>
    <col min="5" max="5" width="6.875" customWidth="1"/>
    <col min="6" max="6" width="5.625" customWidth="1"/>
    <col min="7" max="7" width="7.625" customWidth="1"/>
    <col min="8" max="8" width="7.25" customWidth="1"/>
    <col min="9" max="9" width="6.625" customWidth="1"/>
    <col min="10" max="11" width="10.625" customWidth="1"/>
    <col min="12" max="12" width="8.125" customWidth="1"/>
    <col min="13" max="13" width="12.25" customWidth="1"/>
    <col min="14" max="14" width="9.625" customWidth="1"/>
    <col min="15" max="15" width="9.125" customWidth="1"/>
    <col min="16" max="16" width="7.375" customWidth="1"/>
    <col min="17" max="17" width="10.875" customWidth="1"/>
    <col min="18" max="18" width="7.875" customWidth="1"/>
    <col min="19" max="19" width="11.25" customWidth="1"/>
    <col min="20" max="20" width="6.25" customWidth="1"/>
  </cols>
  <sheetData>
    <row r="1" spans="1:20" ht="42" customHeight="1" x14ac:dyDescent="0.2">
      <c r="A1" s="127" t="s">
        <v>67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20" ht="39.950000000000003" customHeight="1" x14ac:dyDescent="0.2">
      <c r="A2" s="128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1:20" ht="38.1" customHeight="1" thickBot="1" x14ac:dyDescent="0.25">
      <c r="A3" s="112" t="s">
        <v>82</v>
      </c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1:20" s="45" customFormat="1" ht="36.950000000000003" customHeight="1" thickBot="1" x14ac:dyDescent="0.25">
      <c r="A4" s="179" t="s">
        <v>56</v>
      </c>
      <c r="B4" s="129" t="s">
        <v>72</v>
      </c>
      <c r="C4" s="172" t="s">
        <v>39</v>
      </c>
      <c r="D4" s="129" t="s">
        <v>40</v>
      </c>
      <c r="E4" s="173" t="s">
        <v>41</v>
      </c>
      <c r="F4" s="166"/>
      <c r="G4" s="166"/>
      <c r="H4" s="166"/>
      <c r="I4" s="167"/>
      <c r="J4" s="165" t="s">
        <v>42</v>
      </c>
      <c r="K4" s="166"/>
      <c r="L4" s="167"/>
      <c r="M4" s="165" t="s">
        <v>62</v>
      </c>
      <c r="N4" s="166"/>
      <c r="O4" s="166"/>
      <c r="P4" s="166"/>
      <c r="Q4" s="166"/>
      <c r="R4" s="166"/>
      <c r="S4" s="167"/>
      <c r="T4" s="117" t="s">
        <v>71</v>
      </c>
    </row>
    <row r="5" spans="1:20" ht="32.25" customHeight="1" x14ac:dyDescent="0.2">
      <c r="A5" s="180"/>
      <c r="B5" s="130"/>
      <c r="C5" s="161"/>
      <c r="D5" s="130"/>
      <c r="E5" s="143" t="s">
        <v>43</v>
      </c>
      <c r="F5" s="145" t="s">
        <v>44</v>
      </c>
      <c r="G5" s="147" t="s">
        <v>45</v>
      </c>
      <c r="H5" s="139" t="s">
        <v>46</v>
      </c>
      <c r="I5" s="141" t="s">
        <v>47</v>
      </c>
      <c r="J5" s="176" t="s">
        <v>48</v>
      </c>
      <c r="K5" s="177"/>
      <c r="L5" s="141" t="s">
        <v>49</v>
      </c>
      <c r="M5" s="145" t="s">
        <v>50</v>
      </c>
      <c r="N5" s="147" t="s">
        <v>51</v>
      </c>
      <c r="O5" s="147" t="s">
        <v>52</v>
      </c>
      <c r="P5" s="147" t="s">
        <v>53</v>
      </c>
      <c r="Q5" s="147" t="s">
        <v>54</v>
      </c>
      <c r="R5" s="139" t="s">
        <v>55</v>
      </c>
      <c r="S5" s="174" t="s">
        <v>47</v>
      </c>
      <c r="T5" s="118"/>
    </row>
    <row r="6" spans="1:20" ht="24.95" customHeight="1" thickBot="1" x14ac:dyDescent="0.25">
      <c r="A6" s="181"/>
      <c r="B6" s="131"/>
      <c r="C6" s="162"/>
      <c r="D6" s="131"/>
      <c r="E6" s="168"/>
      <c r="F6" s="169"/>
      <c r="G6" s="170"/>
      <c r="H6" s="171"/>
      <c r="I6" s="178"/>
      <c r="J6" s="11" t="s">
        <v>57</v>
      </c>
      <c r="K6" s="12" t="s">
        <v>58</v>
      </c>
      <c r="L6" s="164"/>
      <c r="M6" s="155"/>
      <c r="N6" s="156"/>
      <c r="O6" s="156"/>
      <c r="P6" s="156"/>
      <c r="Q6" s="156"/>
      <c r="R6" s="163"/>
      <c r="S6" s="175"/>
      <c r="T6" s="118"/>
    </row>
    <row r="7" spans="1:20" ht="27" customHeight="1" x14ac:dyDescent="0.2">
      <c r="A7" s="43" t="s">
        <v>26</v>
      </c>
      <c r="B7" s="71"/>
      <c r="C7" s="2">
        <v>2</v>
      </c>
      <c r="D7" s="72">
        <v>61</v>
      </c>
      <c r="E7" s="39">
        <v>1</v>
      </c>
      <c r="F7" s="40">
        <v>7</v>
      </c>
      <c r="G7" s="40">
        <v>2</v>
      </c>
      <c r="H7" s="40">
        <v>6</v>
      </c>
      <c r="I7" s="41">
        <f>SUM(E7:H7)</f>
        <v>16</v>
      </c>
      <c r="J7" s="2">
        <v>6409</v>
      </c>
      <c r="K7" s="1">
        <v>13545</v>
      </c>
      <c r="L7" s="9">
        <v>95</v>
      </c>
      <c r="M7" s="7">
        <v>16858</v>
      </c>
      <c r="N7" s="3">
        <v>566</v>
      </c>
      <c r="O7" s="3">
        <v>557</v>
      </c>
      <c r="P7" s="3">
        <v>70</v>
      </c>
      <c r="Q7" s="3">
        <v>1870</v>
      </c>
      <c r="R7" s="3">
        <v>128</v>
      </c>
      <c r="S7" s="3">
        <f>SUM(M7:R7)</f>
        <v>20049</v>
      </c>
      <c r="T7" s="118"/>
    </row>
    <row r="8" spans="1:20" ht="27" customHeight="1" x14ac:dyDescent="0.2">
      <c r="A8" s="44" t="s">
        <v>27</v>
      </c>
      <c r="B8" s="5">
        <v>2</v>
      </c>
      <c r="C8" s="5">
        <v>2</v>
      </c>
      <c r="D8" s="33">
        <v>42</v>
      </c>
      <c r="E8" s="29">
        <v>0</v>
      </c>
      <c r="F8" s="4">
        <v>1</v>
      </c>
      <c r="G8" s="4">
        <v>2</v>
      </c>
      <c r="H8" s="4">
        <v>8</v>
      </c>
      <c r="I8" s="42">
        <f t="shared" ref="I8:I19" si="0">SUM(E8:H8)</f>
        <v>11</v>
      </c>
      <c r="J8" s="5">
        <v>9352</v>
      </c>
      <c r="K8" s="4">
        <v>7581</v>
      </c>
      <c r="L8" s="10">
        <v>330</v>
      </c>
      <c r="M8" s="8">
        <v>14260</v>
      </c>
      <c r="N8" s="6">
        <v>601</v>
      </c>
      <c r="O8" s="6">
        <v>359</v>
      </c>
      <c r="P8" s="6">
        <v>125</v>
      </c>
      <c r="Q8" s="6">
        <v>1753</v>
      </c>
      <c r="R8" s="6">
        <v>165</v>
      </c>
      <c r="S8" s="6">
        <f t="shared" ref="S8:S19" si="1">SUM(M8:R8)</f>
        <v>17263</v>
      </c>
      <c r="T8" s="118"/>
    </row>
    <row r="9" spans="1:20" ht="27" customHeight="1" x14ac:dyDescent="0.2">
      <c r="A9" s="43" t="s">
        <v>28</v>
      </c>
      <c r="B9" s="2">
        <v>1</v>
      </c>
      <c r="C9" s="2">
        <v>3</v>
      </c>
      <c r="D9" s="32">
        <v>42</v>
      </c>
      <c r="E9" s="47">
        <v>0</v>
      </c>
      <c r="F9" s="1">
        <v>3</v>
      </c>
      <c r="G9" s="1">
        <v>5</v>
      </c>
      <c r="H9" s="1">
        <v>11</v>
      </c>
      <c r="I9" s="48">
        <f t="shared" si="0"/>
        <v>19</v>
      </c>
      <c r="J9" s="2">
        <v>32717</v>
      </c>
      <c r="K9" s="1">
        <v>15030</v>
      </c>
      <c r="L9" s="9">
        <v>658</v>
      </c>
      <c r="M9" s="7">
        <v>41192</v>
      </c>
      <c r="N9" s="3">
        <v>1163</v>
      </c>
      <c r="O9" s="3">
        <v>643</v>
      </c>
      <c r="P9" s="3">
        <v>199</v>
      </c>
      <c r="Q9" s="3">
        <v>4912</v>
      </c>
      <c r="R9" s="3">
        <v>296</v>
      </c>
      <c r="S9" s="3">
        <f t="shared" si="1"/>
        <v>48405</v>
      </c>
      <c r="T9" s="118"/>
    </row>
    <row r="10" spans="1:20" ht="27" customHeight="1" x14ac:dyDescent="0.2">
      <c r="A10" s="44" t="s">
        <v>29</v>
      </c>
      <c r="B10" s="5">
        <v>2</v>
      </c>
      <c r="C10" s="5">
        <v>5</v>
      </c>
      <c r="D10" s="33">
        <v>144</v>
      </c>
      <c r="E10" s="29">
        <v>0</v>
      </c>
      <c r="F10" s="4">
        <v>10</v>
      </c>
      <c r="G10" s="4">
        <v>11</v>
      </c>
      <c r="H10" s="4">
        <v>16</v>
      </c>
      <c r="I10" s="42">
        <f t="shared" si="0"/>
        <v>37</v>
      </c>
      <c r="J10" s="5">
        <v>49853</v>
      </c>
      <c r="K10" s="4">
        <v>31856</v>
      </c>
      <c r="L10" s="10">
        <v>1297</v>
      </c>
      <c r="M10" s="8">
        <v>69952</v>
      </c>
      <c r="N10" s="6">
        <v>1904</v>
      </c>
      <c r="O10" s="6">
        <v>1197</v>
      </c>
      <c r="P10" s="6">
        <v>214</v>
      </c>
      <c r="Q10" s="6">
        <v>9264</v>
      </c>
      <c r="R10" s="6">
        <v>475</v>
      </c>
      <c r="S10" s="6">
        <f t="shared" si="1"/>
        <v>83006</v>
      </c>
      <c r="T10" s="118"/>
    </row>
    <row r="11" spans="1:20" ht="27" customHeight="1" x14ac:dyDescent="0.2">
      <c r="A11" s="43" t="s">
        <v>30</v>
      </c>
      <c r="B11" s="2">
        <v>3</v>
      </c>
      <c r="C11" s="2">
        <v>5</v>
      </c>
      <c r="D11" s="32">
        <v>167</v>
      </c>
      <c r="E11" s="47">
        <v>1</v>
      </c>
      <c r="F11" s="1">
        <v>10</v>
      </c>
      <c r="G11" s="1">
        <v>18</v>
      </c>
      <c r="H11" s="1">
        <v>21</v>
      </c>
      <c r="I11" s="48">
        <f t="shared" si="0"/>
        <v>50</v>
      </c>
      <c r="J11" s="2">
        <v>78843</v>
      </c>
      <c r="K11" s="1">
        <v>39322</v>
      </c>
      <c r="L11" s="9">
        <v>1221</v>
      </c>
      <c r="M11" s="7">
        <v>98109</v>
      </c>
      <c r="N11" s="3">
        <v>3266</v>
      </c>
      <c r="O11" s="3">
        <v>1221</v>
      </c>
      <c r="P11" s="3">
        <v>661</v>
      </c>
      <c r="Q11" s="3">
        <v>15411</v>
      </c>
      <c r="R11" s="3">
        <v>718</v>
      </c>
      <c r="S11" s="3">
        <f t="shared" si="1"/>
        <v>119386</v>
      </c>
      <c r="T11" s="118"/>
    </row>
    <row r="12" spans="1:20" ht="27" customHeight="1" x14ac:dyDescent="0.2">
      <c r="A12" s="44" t="s">
        <v>31</v>
      </c>
      <c r="B12" s="5">
        <v>3</v>
      </c>
      <c r="C12" s="5">
        <v>6</v>
      </c>
      <c r="D12" s="33">
        <v>84</v>
      </c>
      <c r="E12" s="29">
        <v>0</v>
      </c>
      <c r="F12" s="4"/>
      <c r="G12" s="4">
        <v>10</v>
      </c>
      <c r="H12" s="4">
        <v>6</v>
      </c>
      <c r="I12" s="42">
        <f t="shared" si="0"/>
        <v>16</v>
      </c>
      <c r="J12" s="5">
        <v>34119</v>
      </c>
      <c r="K12" s="4">
        <v>22418</v>
      </c>
      <c r="L12" s="10">
        <v>596</v>
      </c>
      <c r="M12" s="8">
        <v>49683</v>
      </c>
      <c r="N12" s="6">
        <v>1399</v>
      </c>
      <c r="O12" s="6">
        <v>618</v>
      </c>
      <c r="P12" s="6">
        <v>301</v>
      </c>
      <c r="Q12" s="6">
        <v>4680</v>
      </c>
      <c r="R12" s="6">
        <v>452</v>
      </c>
      <c r="S12" s="6">
        <f t="shared" si="1"/>
        <v>57133</v>
      </c>
      <c r="T12" s="118"/>
    </row>
    <row r="13" spans="1:20" ht="27" customHeight="1" x14ac:dyDescent="0.2">
      <c r="A13" s="43" t="s">
        <v>32</v>
      </c>
      <c r="B13" s="2">
        <v>1</v>
      </c>
      <c r="C13" s="2">
        <v>2</v>
      </c>
      <c r="D13" s="32">
        <v>57</v>
      </c>
      <c r="E13" s="47">
        <v>1</v>
      </c>
      <c r="F13" s="1"/>
      <c r="G13" s="1">
        <v>5</v>
      </c>
      <c r="H13" s="1">
        <v>7</v>
      </c>
      <c r="I13" s="48">
        <f t="shared" si="0"/>
        <v>13</v>
      </c>
      <c r="J13" s="2">
        <v>6658</v>
      </c>
      <c r="K13" s="1">
        <v>18714</v>
      </c>
      <c r="L13" s="9">
        <v>540</v>
      </c>
      <c r="M13" s="7">
        <v>22483</v>
      </c>
      <c r="N13" s="3">
        <v>710</v>
      </c>
      <c r="O13" s="3">
        <v>570</v>
      </c>
      <c r="P13" s="3">
        <v>84</v>
      </c>
      <c r="Q13" s="3">
        <v>1906</v>
      </c>
      <c r="R13" s="3">
        <v>159</v>
      </c>
      <c r="S13" s="3">
        <f t="shared" si="1"/>
        <v>25912</v>
      </c>
      <c r="T13" s="118"/>
    </row>
    <row r="14" spans="1:20" ht="27" customHeight="1" x14ac:dyDescent="0.2">
      <c r="A14" s="44" t="s">
        <v>33</v>
      </c>
      <c r="B14" s="5">
        <v>1</v>
      </c>
      <c r="C14" s="5">
        <v>2</v>
      </c>
      <c r="D14" s="33">
        <v>72</v>
      </c>
      <c r="E14" s="29">
        <v>0</v>
      </c>
      <c r="F14" s="4"/>
      <c r="G14" s="4">
        <v>5</v>
      </c>
      <c r="H14" s="4">
        <v>7</v>
      </c>
      <c r="I14" s="42">
        <f t="shared" si="0"/>
        <v>12</v>
      </c>
      <c r="J14" s="5">
        <v>6474</v>
      </c>
      <c r="K14" s="4">
        <v>23464</v>
      </c>
      <c r="L14" s="10">
        <v>446</v>
      </c>
      <c r="M14" s="8">
        <v>26679</v>
      </c>
      <c r="N14" s="6">
        <v>726</v>
      </c>
      <c r="O14" s="6">
        <v>702</v>
      </c>
      <c r="P14" s="6">
        <v>116</v>
      </c>
      <c r="Q14" s="6">
        <v>1963</v>
      </c>
      <c r="R14" s="6">
        <v>198</v>
      </c>
      <c r="S14" s="6">
        <f t="shared" si="1"/>
        <v>30384</v>
      </c>
      <c r="T14" s="118"/>
    </row>
    <row r="15" spans="1:20" ht="27" customHeight="1" x14ac:dyDescent="0.2">
      <c r="A15" s="43" t="s">
        <v>34</v>
      </c>
      <c r="B15" s="2">
        <v>2</v>
      </c>
      <c r="C15" s="2">
        <v>2</v>
      </c>
      <c r="D15" s="32">
        <v>75</v>
      </c>
      <c r="E15" s="47">
        <v>0</v>
      </c>
      <c r="F15" s="1">
        <v>2</v>
      </c>
      <c r="G15" s="1">
        <v>7</v>
      </c>
      <c r="H15" s="1">
        <v>11</v>
      </c>
      <c r="I15" s="48">
        <f t="shared" si="0"/>
        <v>20</v>
      </c>
      <c r="J15" s="2">
        <v>17762</v>
      </c>
      <c r="K15" s="1">
        <v>17967</v>
      </c>
      <c r="L15" s="9">
        <v>521</v>
      </c>
      <c r="M15" s="7">
        <v>31185</v>
      </c>
      <c r="N15" s="3">
        <v>941</v>
      </c>
      <c r="O15" s="3">
        <v>527</v>
      </c>
      <c r="P15" s="3">
        <v>125</v>
      </c>
      <c r="Q15" s="3">
        <v>3139</v>
      </c>
      <c r="R15" s="3">
        <v>333</v>
      </c>
      <c r="S15" s="3">
        <f t="shared" si="1"/>
        <v>36250</v>
      </c>
      <c r="T15" s="118"/>
    </row>
    <row r="16" spans="1:20" ht="27" customHeight="1" x14ac:dyDescent="0.2">
      <c r="A16" s="44" t="s">
        <v>66</v>
      </c>
      <c r="B16" s="5"/>
      <c r="C16" s="5">
        <v>1</v>
      </c>
      <c r="D16" s="33">
        <v>92</v>
      </c>
      <c r="E16" s="29">
        <v>0</v>
      </c>
      <c r="F16" s="4">
        <v>4</v>
      </c>
      <c r="G16" s="4">
        <v>3</v>
      </c>
      <c r="H16" s="4">
        <v>4</v>
      </c>
      <c r="I16" s="42">
        <f t="shared" si="0"/>
        <v>11</v>
      </c>
      <c r="J16" s="5">
        <v>4485</v>
      </c>
      <c r="K16" s="4">
        <v>10566</v>
      </c>
      <c r="L16" s="10">
        <v>128</v>
      </c>
      <c r="M16" s="8">
        <v>13303</v>
      </c>
      <c r="N16" s="6">
        <v>522</v>
      </c>
      <c r="O16" s="6">
        <v>130</v>
      </c>
      <c r="P16" s="6">
        <v>12</v>
      </c>
      <c r="Q16" s="6">
        <v>1084</v>
      </c>
      <c r="R16" s="6">
        <v>128</v>
      </c>
      <c r="S16" s="6">
        <f t="shared" si="1"/>
        <v>15179</v>
      </c>
      <c r="T16" s="118"/>
    </row>
    <row r="17" spans="1:20" ht="27" customHeight="1" x14ac:dyDescent="0.2">
      <c r="A17" s="43" t="s">
        <v>35</v>
      </c>
      <c r="B17" s="2">
        <v>2</v>
      </c>
      <c r="C17" s="2">
        <v>4</v>
      </c>
      <c r="D17" s="32">
        <v>156</v>
      </c>
      <c r="E17" s="47">
        <v>1</v>
      </c>
      <c r="F17" s="1">
        <v>3</v>
      </c>
      <c r="G17" s="1">
        <v>16</v>
      </c>
      <c r="H17" s="1">
        <v>11</v>
      </c>
      <c r="I17" s="48">
        <f t="shared" si="0"/>
        <v>31</v>
      </c>
      <c r="J17" s="2">
        <v>25642</v>
      </c>
      <c r="K17" s="1">
        <v>15297</v>
      </c>
      <c r="L17" s="9">
        <v>733</v>
      </c>
      <c r="M17" s="7">
        <v>34135</v>
      </c>
      <c r="N17" s="3">
        <v>1184</v>
      </c>
      <c r="O17" s="3">
        <v>801</v>
      </c>
      <c r="P17" s="3">
        <v>421</v>
      </c>
      <c r="Q17" s="3">
        <v>4752</v>
      </c>
      <c r="R17" s="3">
        <v>379</v>
      </c>
      <c r="S17" s="3">
        <f t="shared" si="1"/>
        <v>41672</v>
      </c>
      <c r="T17" s="118"/>
    </row>
    <row r="18" spans="1:20" ht="27" customHeight="1" x14ac:dyDescent="0.2">
      <c r="A18" s="44" t="s">
        <v>36</v>
      </c>
      <c r="B18" s="5">
        <v>2</v>
      </c>
      <c r="C18" s="5">
        <v>4</v>
      </c>
      <c r="D18" s="33">
        <v>97</v>
      </c>
      <c r="E18" s="29">
        <v>0</v>
      </c>
      <c r="F18" s="4">
        <v>6</v>
      </c>
      <c r="G18" s="4">
        <v>9</v>
      </c>
      <c r="H18" s="4">
        <v>13</v>
      </c>
      <c r="I18" s="42">
        <f t="shared" si="0"/>
        <v>28</v>
      </c>
      <c r="J18" s="5">
        <v>31453</v>
      </c>
      <c r="K18" s="4">
        <v>22075</v>
      </c>
      <c r="L18" s="10">
        <v>985</v>
      </c>
      <c r="M18" s="8">
        <v>42783</v>
      </c>
      <c r="N18" s="6">
        <v>1665</v>
      </c>
      <c r="O18" s="6">
        <v>1239</v>
      </c>
      <c r="P18" s="6">
        <v>452</v>
      </c>
      <c r="Q18" s="6">
        <v>7896</v>
      </c>
      <c r="R18" s="6">
        <v>478</v>
      </c>
      <c r="S18" s="6">
        <f t="shared" si="1"/>
        <v>54513</v>
      </c>
      <c r="T18" s="118"/>
    </row>
    <row r="19" spans="1:20" ht="27" customHeight="1" thickBot="1" x14ac:dyDescent="0.25">
      <c r="A19" s="43" t="s">
        <v>37</v>
      </c>
      <c r="B19" s="2">
        <v>1</v>
      </c>
      <c r="C19" s="2">
        <v>2</v>
      </c>
      <c r="D19" s="32">
        <v>30</v>
      </c>
      <c r="E19" s="49">
        <v>0</v>
      </c>
      <c r="F19" s="50">
        <v>2</v>
      </c>
      <c r="G19" s="50">
        <v>5</v>
      </c>
      <c r="H19" s="50">
        <v>8</v>
      </c>
      <c r="I19" s="51">
        <f t="shared" si="0"/>
        <v>15</v>
      </c>
      <c r="J19" s="2">
        <v>12235</v>
      </c>
      <c r="K19" s="1">
        <v>14215</v>
      </c>
      <c r="L19" s="9">
        <v>618</v>
      </c>
      <c r="M19" s="7">
        <v>21699</v>
      </c>
      <c r="N19" s="3">
        <v>674</v>
      </c>
      <c r="O19" s="3">
        <v>925</v>
      </c>
      <c r="P19" s="3">
        <v>174</v>
      </c>
      <c r="Q19" s="3">
        <v>3375</v>
      </c>
      <c r="R19" s="3">
        <v>221</v>
      </c>
      <c r="S19" s="3">
        <f t="shared" si="1"/>
        <v>27068</v>
      </c>
      <c r="T19" s="118"/>
    </row>
    <row r="20" spans="1:20" ht="44.25" customHeight="1" thickBot="1" x14ac:dyDescent="0.25">
      <c r="A20" s="67" t="s">
        <v>64</v>
      </c>
      <c r="B20" s="26">
        <f>SUM(B7:B19)</f>
        <v>20</v>
      </c>
      <c r="C20" s="26">
        <f t="shared" ref="C20:S20" si="2">SUM(C7:C19)</f>
        <v>40</v>
      </c>
      <c r="D20" s="26">
        <f t="shared" si="2"/>
        <v>1119</v>
      </c>
      <c r="E20" s="46">
        <f>SUM(E7:E19)</f>
        <v>4</v>
      </c>
      <c r="F20" s="46">
        <f t="shared" ref="F20:I20" si="3">SUM(F7:F19)</f>
        <v>48</v>
      </c>
      <c r="G20" s="46">
        <f t="shared" si="3"/>
        <v>98</v>
      </c>
      <c r="H20" s="46">
        <f t="shared" si="3"/>
        <v>129</v>
      </c>
      <c r="I20" s="46">
        <f t="shared" si="3"/>
        <v>279</v>
      </c>
      <c r="J20" s="26">
        <f t="shared" si="2"/>
        <v>316002</v>
      </c>
      <c r="K20" s="26">
        <f t="shared" si="2"/>
        <v>252050</v>
      </c>
      <c r="L20" s="26">
        <f t="shared" si="2"/>
        <v>8168</v>
      </c>
      <c r="M20" s="26">
        <f t="shared" si="2"/>
        <v>482321</v>
      </c>
      <c r="N20" s="26">
        <f t="shared" si="2"/>
        <v>15321</v>
      </c>
      <c r="O20" s="26">
        <f t="shared" si="2"/>
        <v>9489</v>
      </c>
      <c r="P20" s="26">
        <f t="shared" si="2"/>
        <v>2954</v>
      </c>
      <c r="Q20" s="26">
        <f t="shared" si="2"/>
        <v>62005</v>
      </c>
      <c r="R20" s="26">
        <f t="shared" si="2"/>
        <v>4130</v>
      </c>
      <c r="S20" s="26">
        <f t="shared" si="2"/>
        <v>576220</v>
      </c>
      <c r="T20" s="118"/>
    </row>
    <row r="21" spans="1:20" ht="27" customHeight="1" thickBot="1" x14ac:dyDescent="0.25">
      <c r="A21" s="30" t="s">
        <v>60</v>
      </c>
      <c r="B21" s="27"/>
      <c r="C21" s="28"/>
      <c r="D21" s="28"/>
      <c r="E21" s="57">
        <v>2</v>
      </c>
      <c r="F21" s="57">
        <v>27</v>
      </c>
      <c r="G21" s="57">
        <v>15</v>
      </c>
      <c r="H21" s="57">
        <v>189</v>
      </c>
      <c r="I21" s="57">
        <f>SUM(E21:H21)</f>
        <v>233</v>
      </c>
      <c r="J21" s="157"/>
      <c r="K21" s="158"/>
      <c r="L21" s="158"/>
      <c r="M21" s="158"/>
      <c r="N21" s="158"/>
      <c r="O21" s="158"/>
      <c r="P21" s="158"/>
      <c r="Q21" s="158"/>
      <c r="R21" s="158"/>
      <c r="S21" s="159"/>
      <c r="T21" s="118"/>
    </row>
    <row r="22" spans="1:20" ht="32.1" customHeight="1" thickBot="1" x14ac:dyDescent="0.25">
      <c r="A22" s="31" t="s">
        <v>38</v>
      </c>
      <c r="B22" s="56">
        <f>B20+'غرب استان در آبان 1403-2'!B26</f>
        <v>37</v>
      </c>
      <c r="C22" s="56">
        <f>C20+'غرب استان در آبان 1403-2'!C26</f>
        <v>84</v>
      </c>
      <c r="D22" s="56">
        <f>D20+'غرب استان در آبان 1403-2'!D26</f>
        <v>2787</v>
      </c>
      <c r="E22" s="56">
        <f>E20+E21+'غرب استان در آبان 1403-2'!E26</f>
        <v>13</v>
      </c>
      <c r="F22" s="56">
        <f>F20+F21+'غرب استان در آبان 1403-2'!F26</f>
        <v>148</v>
      </c>
      <c r="G22" s="56">
        <f>G20+G21+'غرب استان در آبان 1403-2'!G26</f>
        <v>247</v>
      </c>
      <c r="H22" s="56">
        <f>H20+H21+'غرب استان در آبان 1403-2'!H26</f>
        <v>499</v>
      </c>
      <c r="I22" s="56">
        <f>I20+I21+'غرب استان در آبان 1403-2'!I26</f>
        <v>907</v>
      </c>
      <c r="J22" s="56">
        <f>J20+'غرب استان در آبان 1403-2'!J26</f>
        <v>890522</v>
      </c>
      <c r="K22" s="56">
        <f>K20+'غرب استان در آبان 1403-2'!K26</f>
        <v>554485</v>
      </c>
      <c r="L22" s="56">
        <f>L20+L21+'غرب استان در آبان 1403-2'!L26</f>
        <v>18856</v>
      </c>
      <c r="M22" s="56">
        <f>M20+'غرب استان در آبان 1403-2'!M26</f>
        <v>1218082</v>
      </c>
      <c r="N22" s="56">
        <f>N20+'غرب استان در آبان 1403-2'!N26</f>
        <v>42378</v>
      </c>
      <c r="O22" s="56">
        <f>O20+'غرب استان در آبان 1403-2'!O26</f>
        <v>21432</v>
      </c>
      <c r="P22" s="56">
        <f>P20+P21+'غرب استان در آبان 1403-2'!P26</f>
        <v>8754</v>
      </c>
      <c r="Q22" s="56">
        <f>Q20+'غرب استان در آبان 1403-2'!Q26</f>
        <v>162829</v>
      </c>
      <c r="R22" s="56">
        <f>R20+'غرب استان در آبان 1403-2'!R26</f>
        <v>10388</v>
      </c>
      <c r="S22" s="56">
        <f>S20+S21+'غرب استان در آبان 1403-2'!S26</f>
        <v>1463863</v>
      </c>
      <c r="T22" s="119"/>
    </row>
  </sheetData>
  <mergeCells count="26">
    <mergeCell ref="A1:T1"/>
    <mergeCell ref="A2:T2"/>
    <mergeCell ref="A3:T3"/>
    <mergeCell ref="Q5:Q6"/>
    <mergeCell ref="R5:R6"/>
    <mergeCell ref="S5:S6"/>
    <mergeCell ref="J5:K5"/>
    <mergeCell ref="L5:L6"/>
    <mergeCell ref="M5:M6"/>
    <mergeCell ref="N5:N6"/>
    <mergeCell ref="O5:O6"/>
    <mergeCell ref="P5:P6"/>
    <mergeCell ref="I5:I6"/>
    <mergeCell ref="M4:S4"/>
    <mergeCell ref="T4:T22"/>
    <mergeCell ref="A4:A6"/>
    <mergeCell ref="J4:L4"/>
    <mergeCell ref="J21:S21"/>
    <mergeCell ref="B4:B6"/>
    <mergeCell ref="E5:E6"/>
    <mergeCell ref="F5:F6"/>
    <mergeCell ref="G5:G6"/>
    <mergeCell ref="H5:H6"/>
    <mergeCell ref="C4:C6"/>
    <mergeCell ref="D4:D6"/>
    <mergeCell ref="E4:I4"/>
  </mergeCells>
  <printOptions horizontalCentered="1" verticalCentered="1"/>
  <pageMargins left="3.937007874015748E-2" right="3.937007874015748E-2" top="0" bottom="0" header="0" footer="0"/>
  <pageSetup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غرب استان در آبان 1403-1</vt:lpstr>
      <vt:lpstr>غرب استان در آبان 1403-2</vt:lpstr>
      <vt:lpstr>شرق استان در آبان 1403-1 </vt:lpstr>
      <vt:lpstr>شرق استان در آبان 1403-2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فرناز درخشش</dc:creator>
  <cp:lastModifiedBy>فرناز درخشش</cp:lastModifiedBy>
  <cp:lastPrinted>2024-04-03T10:07:15Z</cp:lastPrinted>
  <dcterms:created xsi:type="dcterms:W3CDTF">2016-09-26T08:37:22Z</dcterms:created>
  <dcterms:modified xsi:type="dcterms:W3CDTF">2025-01-01T09:30:19Z</dcterms:modified>
</cp:coreProperties>
</file>