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9-1403\"/>
    </mc:Choice>
  </mc:AlternateContent>
  <bookViews>
    <workbookView xWindow="0" yWindow="0" windowWidth="2160" windowHeight="0" tabRatio="889"/>
  </bookViews>
  <sheets>
    <sheet name="غرب استان در آذر 1403-1" sheetId="7" r:id="rId1"/>
    <sheet name="غرب استان در آذر 1403-2" sheetId="2" r:id="rId2"/>
    <sheet name="شرق استان در آذر 1403-1 " sheetId="5" r:id="rId3"/>
    <sheet name="شرق استان در آذر 1403-2" sheetId="6" r:id="rId4"/>
  </sheets>
  <calcPr calcId="162913"/>
</workbook>
</file>

<file path=xl/calcChain.xml><?xml version="1.0" encoding="utf-8"?>
<calcChain xmlns="http://schemas.openxmlformats.org/spreadsheetml/2006/main">
  <c r="J20" i="6" l="1"/>
  <c r="K20" i="6"/>
  <c r="L20" i="6"/>
  <c r="E19" i="5" l="1"/>
  <c r="F19" i="5"/>
  <c r="G19" i="5"/>
  <c r="C19" i="5"/>
  <c r="D19" i="5"/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8" i="2"/>
  <c r="K28" i="2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comments2.xml><?xml version="1.0" encoding="utf-8"?>
<comments xmlns="http://schemas.openxmlformats.org/spreadsheetml/2006/main">
  <authors>
    <author>فرناز درخشش</author>
  </authors>
  <commentList>
    <comment ref="D17" authorId="0" shapeId="0">
      <text>
        <r>
          <rPr>
            <b/>
            <sz val="11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<sst xmlns="http://schemas.openxmlformats.org/spreadsheetml/2006/main" count="175" uniqueCount="84">
  <si>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</si>
  <si>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</si>
  <si>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</si>
  <si>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</si>
  <si>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</si>
  <si>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</si>
  <si>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</si>
  <si>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</si>
  <si>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</si>
  <si>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</si>
  <si>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</si>
  <si>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</si>
  <si>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</si>
  <si>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</si>
  <si>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</si>
  <si>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</si>
  <si>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</si>
  <si>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</si>
  <si>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</si>
  <si>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</si>
  <si>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</si>
  <si>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</si>
  <si>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</si>
  <si>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</si>
  <si>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</si>
  <si>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</si>
  <si>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</si>
  <si>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</si>
  <si>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</si>
  <si>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</si>
  <si>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</si>
  <si>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</si>
  <si>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</si>
  <si>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</si>
  <si>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</si>
  <si>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</si>
  <si>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</si>
  <si>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</si>
  <si>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</si>
  <si>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</si>
  <si>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</si>
  <si>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</si>
  <si>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</si>
  <si>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</si>
  <si>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</si>
  <si>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</si>
  <si>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</si>
  <si>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</si>
  <si>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</si>
  <si>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</si>
  <si>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</si>
  <si>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</si>
  <si>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</si>
  <si>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</si>
  <si>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</si>
  <si>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</si>
  <si>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</si>
  <si>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</si>
  <si>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</si>
  <si>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</si>
  <si>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</si>
  <si>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</si>
  <si>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</si>
  <si>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</si>
  <si>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</si>
  <si>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</si>
  <si>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</si>
  <si>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</si>
  <si>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</si>
  <si>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</si>
  <si>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</si>
  <si>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</si>
  <si>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</si>
  <si>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</si>
  <si>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</si>
  <si>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</si>
  <si>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</si>
  <si>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</si>
  <si>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</si>
  <si>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میان جلگه</t>
  </si>
  <si>
    <t>ششتمد</t>
  </si>
  <si>
    <t>کوهسرخ</t>
  </si>
  <si>
    <t>خلاصه اطلاعات آماري در پايان  آذر  1403</t>
  </si>
  <si>
    <t>خلاصه اطلاعات آماري در پايان   آذر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</si>
</sst>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7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  <font>
      <b/>
      <sz val="11"/>
      <color indexed="81"/>
      <name val="Tahoma"/>
      <family val="2"/>
    </font>
    <font>
      <sz val="12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  <border>
      <left style="medium">
        <color rgb="FF66FFCC"/>
      </left>
      <right/>
      <top style="thin">
        <color theme="6"/>
      </top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4" applyNumberFormat="0" applyAlignment="0" applyProtection="0"/>
    <xf numFmtId="0" fontId="33" fillId="10" borderId="25" applyNumberFormat="0" applyAlignment="0" applyProtection="0"/>
    <xf numFmtId="0" fontId="34" fillId="10" borderId="24" applyNumberFormat="0" applyAlignment="0" applyProtection="0"/>
    <xf numFmtId="0" fontId="35" fillId="0" borderId="26" applyNumberFormat="0" applyFill="0" applyAlignment="0" applyProtection="0"/>
    <xf numFmtId="0" fontId="36" fillId="11" borderId="27" applyNumberFormat="0" applyAlignment="0" applyProtection="0"/>
    <xf numFmtId="0" fontId="37" fillId="0" borderId="0" applyNumberFormat="0" applyFill="0" applyBorder="0" applyAlignment="0" applyProtection="0"/>
    <xf numFmtId="0" fontId="24" fillId="12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4" applyNumberFormat="0" applyAlignment="0" applyProtection="0"/>
    <xf numFmtId="0" fontId="55" fillId="10" borderId="25" applyNumberFormat="0" applyAlignment="0" applyProtection="0"/>
    <xf numFmtId="0" fontId="56" fillId="10" borderId="24" applyNumberFormat="0" applyAlignment="0" applyProtection="0"/>
    <xf numFmtId="0" fontId="57" fillId="0" borderId="26" applyNumberFormat="0" applyFill="0" applyAlignment="0" applyProtection="0"/>
    <xf numFmtId="0" fontId="58" fillId="11" borderId="27" applyNumberFormat="0" applyAlignment="0" applyProtection="0"/>
    <xf numFmtId="0" fontId="59" fillId="0" borderId="0" applyNumberFormat="0" applyFill="0" applyBorder="0" applyAlignment="0" applyProtection="0"/>
    <xf numFmtId="0" fontId="4" fillId="12" borderId="28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9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8" xfId="1" applyNumberFormat="1" applyFont="1" applyFill="1" applyBorder="1" applyAlignment="1">
      <alignment horizontal="center" vertical="center" wrapText="1" readingOrder="2"/>
    </xf>
    <xf numFmtId="1" fontId="20" fillId="5" borderId="18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1" fontId="20" fillId="5" borderId="43" xfId="1" applyNumberFormat="1" applyFont="1" applyFill="1" applyBorder="1" applyAlignment="1">
      <alignment horizontal="center" vertical="center" wrapText="1" readingOrder="2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2" borderId="43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37" borderId="30" xfId="1" applyNumberFormat="1" applyFont="1" applyFill="1" applyBorder="1" applyAlignment="1">
      <alignment horizontal="center" vertical="center" wrapText="1"/>
    </xf>
    <xf numFmtId="0" fontId="23" fillId="37" borderId="30" xfId="1" applyFont="1" applyFill="1" applyBorder="1" applyAlignment="1">
      <alignment horizontal="center" vertical="center" wrapText="1" readingOrder="2"/>
    </xf>
    <xf numFmtId="0" fontId="17" fillId="3" borderId="51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19" fillId="3" borderId="52" xfId="1" applyFont="1" applyFill="1" applyBorder="1" applyAlignment="1">
      <alignment horizontal="center" vertical="center" wrapText="1" readingOrder="2"/>
    </xf>
    <xf numFmtId="0" fontId="13" fillId="4" borderId="54" xfId="1" applyFont="1" applyFill="1" applyBorder="1" applyAlignment="1">
      <alignment horizontal="center" vertical="center" wrapText="1"/>
    </xf>
    <xf numFmtId="0" fontId="17" fillId="5" borderId="55" xfId="1" applyFont="1" applyFill="1" applyBorder="1" applyAlignment="1">
      <alignment horizontal="center" vertical="center" wrapText="1" readingOrder="2"/>
    </xf>
    <xf numFmtId="0" fontId="18" fillId="0" borderId="55" xfId="1" applyFont="1" applyFill="1" applyBorder="1" applyAlignment="1">
      <alignment horizontal="center" vertical="center" wrapText="1" readingOrder="2"/>
    </xf>
    <xf numFmtId="0" fontId="11" fillId="5" borderId="59" xfId="1" applyFont="1" applyFill="1" applyBorder="1" applyAlignment="1">
      <alignment horizontal="center" vertical="center" wrapText="1" readingOrder="2"/>
    </xf>
    <xf numFmtId="0" fontId="11" fillId="2" borderId="59" xfId="1" applyFont="1" applyFill="1" applyBorder="1" applyAlignment="1">
      <alignment horizontal="center" vertical="center" wrapText="1" readingOrder="2"/>
    </xf>
    <xf numFmtId="0" fontId="15" fillId="37" borderId="30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vertical="center"/>
    </xf>
    <xf numFmtId="1" fontId="20" fillId="4" borderId="30" xfId="1" applyNumberFormat="1" applyFont="1" applyFill="1" applyBorder="1" applyAlignment="1">
      <alignment horizontal="center" vertical="center"/>
    </xf>
    <xf numFmtId="0" fontId="17" fillId="5" borderId="63" xfId="1" applyFont="1" applyFill="1" applyBorder="1" applyAlignment="1">
      <alignment horizontal="center" vertical="center" wrapText="1" readingOrder="2"/>
    </xf>
    <xf numFmtId="0" fontId="17" fillId="5" borderId="64" xfId="1" applyFont="1" applyFill="1" applyBorder="1" applyAlignment="1">
      <alignment horizontal="center" vertical="center" wrapText="1" readingOrder="2"/>
    </xf>
    <xf numFmtId="0" fontId="17" fillId="5" borderId="65" xfId="1" applyFont="1" applyFill="1" applyBorder="1" applyAlignment="1">
      <alignment horizontal="center" vertical="center" wrapText="1" readingOrder="2"/>
    </xf>
    <xf numFmtId="0" fontId="18" fillId="0" borderId="66" xfId="1" applyFont="1" applyFill="1" applyBorder="1" applyAlignment="1">
      <alignment horizontal="center" vertical="center" wrapText="1" readingOrder="2"/>
    </xf>
    <xf numFmtId="0" fontId="16" fillId="5" borderId="67" xfId="1" applyFont="1" applyFill="1" applyBorder="1" applyAlignment="1">
      <alignment horizontal="center" vertical="center" wrapText="1" readingOrder="2"/>
    </xf>
    <xf numFmtId="0" fontId="16" fillId="0" borderId="68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58" xfId="1" applyFont="1" applyFill="1" applyBorder="1" applyAlignment="1">
      <alignment horizontal="center" vertical="center" wrapText="1" readingOrder="2"/>
    </xf>
    <xf numFmtId="0" fontId="17" fillId="5" borderId="53" xfId="1" applyFont="1" applyFill="1" applyBorder="1" applyAlignment="1">
      <alignment horizontal="center" vertical="center" wrapText="1" readingOrder="2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73" xfId="1" applyFont="1" applyFill="1" applyBorder="1" applyAlignment="1">
      <alignment horizontal="center" vertical="center" wrapText="1" readingOrder="2"/>
    </xf>
    <xf numFmtId="0" fontId="17" fillId="5" borderId="74" xfId="1" applyFont="1" applyFill="1" applyBorder="1" applyAlignment="1">
      <alignment horizontal="center" vertical="center" wrapText="1" readingOrder="2"/>
    </xf>
    <xf numFmtId="0" fontId="17" fillId="5" borderId="75" xfId="1" applyFont="1" applyFill="1" applyBorder="1" applyAlignment="1">
      <alignment horizontal="center" vertical="center" wrapText="1" readingOrder="2"/>
    </xf>
    <xf numFmtId="0" fontId="17" fillId="3" borderId="69" xfId="1" applyFont="1" applyFill="1" applyBorder="1" applyAlignment="1">
      <alignment horizontal="center" vertical="center" wrapText="1" readingOrder="2"/>
    </xf>
    <xf numFmtId="0" fontId="17" fillId="3" borderId="76" xfId="1" applyFont="1" applyFill="1" applyBorder="1" applyAlignment="1">
      <alignment horizontal="center" vertical="center" wrapText="1" readingOrder="2"/>
    </xf>
    <xf numFmtId="0" fontId="17" fillId="3" borderId="77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0" xfId="1" applyFont="1" applyFill="1" applyBorder="1" applyAlignment="1">
      <alignment horizontal="center" vertical="center" wrapText="1" readingOrder="2"/>
    </xf>
    <xf numFmtId="0" fontId="17" fillId="3" borderId="30" xfId="1" applyFont="1" applyFill="1" applyBorder="1" applyAlignment="1">
      <alignment horizontal="center" vertical="center" wrapText="1" readingOrder="2"/>
    </xf>
    <xf numFmtId="0" fontId="17" fillId="5" borderId="48" xfId="1" applyFont="1" applyFill="1" applyBorder="1" applyAlignment="1">
      <alignment horizontal="center" vertical="center" wrapText="1" readingOrder="2"/>
    </xf>
    <xf numFmtId="0" fontId="18" fillId="0" borderId="48" xfId="1" applyFont="1" applyFill="1" applyBorder="1" applyAlignment="1">
      <alignment horizontal="center" vertical="center" wrapText="1" readingOrder="2"/>
    </xf>
    <xf numFmtId="0" fontId="16" fillId="5" borderId="88" xfId="1" applyFont="1" applyFill="1" applyBorder="1" applyAlignment="1">
      <alignment horizontal="center" vertical="center" wrapText="1" readingOrder="2"/>
    </xf>
    <xf numFmtId="0" fontId="16" fillId="0" borderId="89" xfId="1" applyFont="1" applyFill="1" applyBorder="1" applyAlignment="1">
      <alignment horizontal="center" vertical="center" wrapText="1" readingOrder="2"/>
    </xf>
    <xf numFmtId="0" fontId="19" fillId="3" borderId="91" xfId="1" applyFont="1" applyFill="1" applyBorder="1" applyAlignment="1">
      <alignment horizontal="center" vertical="center" wrapText="1" readingOrder="2"/>
    </xf>
    <xf numFmtId="0" fontId="13" fillId="4" borderId="92" xfId="1" applyFont="1" applyFill="1" applyBorder="1" applyAlignment="1">
      <alignment horizontal="center" vertical="center" wrapText="1"/>
    </xf>
    <xf numFmtId="0" fontId="23" fillId="4" borderId="93" xfId="1" applyFont="1" applyFill="1" applyBorder="1" applyAlignment="1">
      <alignment horizontal="center" vertical="center" wrapText="1" readingOrder="2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46" fillId="37" borderId="30" xfId="1" applyFont="1" applyFill="1" applyBorder="1" applyAlignment="1">
      <alignment horizontal="center" vertical="center" wrapText="1"/>
    </xf>
    <xf numFmtId="0" fontId="46" fillId="37" borderId="90" xfId="1" applyFont="1" applyFill="1" applyBorder="1" applyAlignment="1">
      <alignment horizontal="center" vertical="center" wrapText="1"/>
    </xf>
    <xf numFmtId="0" fontId="63" fillId="5" borderId="59" xfId="1" applyFont="1" applyFill="1" applyBorder="1" applyAlignment="1">
      <alignment horizontal="center" vertical="center" wrapText="1" readingOrder="2"/>
    </xf>
    <xf numFmtId="0" fontId="63" fillId="2" borderId="59" xfId="1" applyFont="1" applyFill="1" applyBorder="1" applyAlignment="1">
      <alignment horizontal="center" vertical="center" wrapText="1" readingOrder="2"/>
    </xf>
    <xf numFmtId="0" fontId="17" fillId="5" borderId="98" xfId="1" applyFont="1" applyFill="1" applyBorder="1" applyAlignment="1">
      <alignment horizontal="center" vertical="center" wrapText="1" readingOrder="2"/>
    </xf>
    <xf numFmtId="0" fontId="17" fillId="5" borderId="101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2" fontId="20" fillId="5" borderId="43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2" borderId="43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0" xfId="0" applyFont="1" applyFill="1" applyBorder="1" applyAlignment="1">
      <alignment vertical="center"/>
    </xf>
    <xf numFmtId="0" fontId="11" fillId="38" borderId="59" xfId="1" applyFont="1" applyFill="1" applyBorder="1" applyAlignment="1">
      <alignment horizontal="center" vertical="center" wrapText="1" readingOrder="2"/>
    </xf>
    <xf numFmtId="2" fontId="20" fillId="38" borderId="43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3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88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8" xfId="1" applyFont="1" applyFill="1" applyBorder="1" applyAlignment="1">
      <alignment horizontal="center" vertical="center" wrapText="1" readingOrder="2"/>
    </xf>
    <xf numFmtId="0" fontId="11" fillId="39" borderId="59" xfId="1" applyFont="1" applyFill="1" applyBorder="1" applyAlignment="1">
      <alignment horizontal="center" vertical="center" wrapText="1" readingOrder="2"/>
    </xf>
    <xf numFmtId="1" fontId="20" fillId="39" borderId="18" xfId="1" applyNumberFormat="1" applyFont="1" applyFill="1" applyBorder="1" applyAlignment="1">
      <alignment horizontal="center" vertical="center" wrapText="1" readingOrder="2"/>
    </xf>
    <xf numFmtId="2" fontId="20" fillId="39" borderId="43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3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0" fontId="16" fillId="38" borderId="89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8" xfId="1" applyFont="1" applyFill="1" applyBorder="1" applyAlignment="1">
      <alignment horizontal="center" vertical="center" wrapText="1" readingOrder="2"/>
    </xf>
    <xf numFmtId="1" fontId="68" fillId="38" borderId="59" xfId="1" applyNumberFormat="1" applyFont="1" applyFill="1" applyBorder="1" applyAlignment="1">
      <alignment horizontal="center" vertical="center" wrapText="1" readingOrder="2"/>
    </xf>
    <xf numFmtId="0" fontId="18" fillId="39" borderId="105" xfId="1" applyFont="1" applyFill="1" applyBorder="1" applyAlignment="1">
      <alignment vertical="center" wrapText="1" readingOrder="2"/>
    </xf>
    <xf numFmtId="0" fontId="18" fillId="39" borderId="55" xfId="1" applyFont="1" applyFill="1" applyBorder="1" applyAlignment="1">
      <alignment vertical="center" wrapText="1" readingOrder="2"/>
    </xf>
    <xf numFmtId="0" fontId="18" fillId="39" borderId="16" xfId="1" applyFont="1" applyFill="1" applyBorder="1" applyAlignment="1">
      <alignment vertical="center" wrapText="1" readingOrder="2"/>
    </xf>
    <xf numFmtId="0" fontId="9" fillId="0" borderId="56" xfId="0" applyFont="1" applyBorder="1" applyAlignment="1">
      <alignment horizontal="center" vertical="center" textRotation="90"/>
    </xf>
    <xf numFmtId="0" fontId="9" fillId="0" borderId="57" xfId="0" applyFont="1" applyBorder="1" applyAlignment="1">
      <alignment horizontal="center" vertical="center" textRotation="90"/>
    </xf>
    <xf numFmtId="0" fontId="9" fillId="0" borderId="58" xfId="0" applyFont="1" applyBorder="1" applyAlignment="1">
      <alignment horizontal="center" vertical="center" textRotation="90"/>
    </xf>
    <xf numFmtId="0" fontId="42" fillId="2" borderId="56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2" fontId="20" fillId="39" borderId="104" xfId="1" applyNumberFormat="1" applyFont="1" applyFill="1" applyBorder="1" applyAlignment="1">
      <alignment horizontal="center" vertical="center" wrapText="1" readingOrder="2"/>
    </xf>
    <xf numFmtId="2" fontId="20" fillId="39" borderId="18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104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0" xfId="0" applyFont="1" applyFill="1" applyBorder="1" applyAlignment="1">
      <alignment horizontal="center" vertical="center"/>
    </xf>
    <xf numFmtId="0" fontId="9" fillId="2" borderId="83" xfId="1" applyFont="1" applyFill="1" applyBorder="1" applyAlignment="1">
      <alignment horizontal="center" vertical="center" wrapText="1" readingOrder="2"/>
    </xf>
    <xf numFmtId="0" fontId="9" fillId="2" borderId="81" xfId="1" applyFont="1" applyFill="1" applyBorder="1" applyAlignment="1">
      <alignment horizontal="center" vertical="center" wrapText="1" readingOrder="2"/>
    </xf>
    <xf numFmtId="0" fontId="9" fillId="2" borderId="82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69" xfId="1" applyFont="1" applyFill="1" applyBorder="1" applyAlignment="1">
      <alignment horizontal="center" vertical="center" wrapText="1" readingOrder="2"/>
    </xf>
    <xf numFmtId="0" fontId="17" fillId="3" borderId="96" xfId="1" applyFont="1" applyFill="1" applyBorder="1" applyAlignment="1">
      <alignment horizontal="center" vertical="center" wrapText="1" readingOrder="2"/>
    </xf>
    <xf numFmtId="0" fontId="17" fillId="3" borderId="95" xfId="1" applyFont="1" applyFill="1" applyBorder="1" applyAlignment="1">
      <alignment horizontal="center" vertical="center" wrapText="1" readingOrder="2"/>
    </xf>
    <xf numFmtId="0" fontId="9" fillId="2" borderId="102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22" fillId="2" borderId="17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center" vertical="center" wrapText="1" readingOrder="2"/>
    </xf>
    <xf numFmtId="0" fontId="9" fillId="2" borderId="57" xfId="1" applyFont="1" applyFill="1" applyBorder="1" applyAlignment="1">
      <alignment horizontal="center" vertical="center" wrapText="1" readingOrder="2"/>
    </xf>
    <xf numFmtId="0" fontId="9" fillId="2" borderId="58" xfId="1" applyFont="1" applyFill="1" applyBorder="1" applyAlignment="1">
      <alignment horizontal="center" vertical="center" wrapText="1" readingOrder="2"/>
    </xf>
    <xf numFmtId="0" fontId="22" fillId="2" borderId="71" xfId="1" applyFont="1" applyFill="1" applyBorder="1" applyAlignment="1">
      <alignment horizontal="center" vertical="center" wrapText="1" readingOrder="2"/>
    </xf>
    <xf numFmtId="0" fontId="22" fillId="2" borderId="72" xfId="1" applyFont="1" applyFill="1" applyBorder="1" applyAlignment="1">
      <alignment horizontal="center" vertical="center" wrapText="1" readingOrder="2"/>
    </xf>
    <xf numFmtId="0" fontId="22" fillId="2" borderId="78" xfId="1" applyFont="1" applyFill="1" applyBorder="1" applyAlignment="1">
      <alignment horizontal="center" vertical="center" wrapText="1" readingOrder="2"/>
    </xf>
    <xf numFmtId="0" fontId="22" fillId="2" borderId="79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7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0" xfId="1" applyFont="1" applyFill="1" applyBorder="1" applyAlignment="1">
      <alignment horizontal="center" vertical="center" wrapText="1" readingOrder="2"/>
    </xf>
    <xf numFmtId="0" fontId="45" fillId="2" borderId="85" xfId="1" applyFont="1" applyFill="1" applyBorder="1" applyAlignment="1">
      <alignment horizontal="center" vertical="center" wrapText="1" readingOrder="2"/>
    </xf>
    <xf numFmtId="0" fontId="45" fillId="2" borderId="87" xfId="1" applyFont="1" applyFill="1" applyBorder="1" applyAlignment="1">
      <alignment horizontal="center" vertical="center" wrapText="1" readingOrder="2"/>
    </xf>
    <xf numFmtId="0" fontId="9" fillId="0" borderId="84" xfId="0" applyFont="1" applyBorder="1" applyAlignment="1">
      <alignment horizontal="center" vertical="center" textRotation="90"/>
    </xf>
    <xf numFmtId="0" fontId="9" fillId="0" borderId="86" xfId="0" applyFont="1" applyBorder="1" applyAlignment="1">
      <alignment horizontal="center" vertical="center" textRotation="90"/>
    </xf>
    <xf numFmtId="0" fontId="9" fillId="0" borderId="94" xfId="0" applyFont="1" applyBorder="1" applyAlignment="1">
      <alignment horizontal="center" vertical="center" textRotation="90"/>
    </xf>
    <xf numFmtId="0" fontId="22" fillId="2" borderId="19" xfId="1" applyFont="1" applyFill="1" applyBorder="1" applyAlignment="1">
      <alignment horizontal="center" vertical="center" wrapText="1" readingOrder="2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34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14" fillId="2" borderId="62" xfId="1" applyFont="1" applyFill="1" applyBorder="1" applyAlignment="1">
      <alignment horizontal="center" vertical="center" wrapText="1" readingOrder="2"/>
    </xf>
    <xf numFmtId="0" fontId="9" fillId="2" borderId="31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45" fillId="2" borderId="46" xfId="1" applyFont="1" applyFill="1" applyBorder="1" applyAlignment="1">
      <alignment horizontal="center" vertical="center" wrapText="1" readingOrder="2"/>
    </xf>
    <xf numFmtId="0" fontId="45" fillId="2" borderId="97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14" fillId="2" borderId="49" xfId="1" applyFont="1" applyFill="1" applyBorder="1" applyAlignment="1">
      <alignment horizontal="center" vertical="center" wrapText="1" readingOrder="2"/>
    </xf>
    <xf numFmtId="0" fontId="14" fillId="2" borderId="60" xfId="1" applyFont="1" applyFill="1" applyBorder="1" applyAlignment="1">
      <alignment horizontal="center" vertical="center" wrapText="1" readingOrder="2"/>
    </xf>
    <xf numFmtId="0" fontId="14" fillId="2" borderId="61" xfId="1" applyFont="1" applyFill="1" applyBorder="1" applyAlignment="1">
      <alignment horizontal="center" vertical="center" wrapText="1" readingOrder="2"/>
    </xf>
    <xf numFmtId="0" fontId="14" fillId="2" borderId="50" xfId="1" applyFont="1" applyFill="1" applyBorder="1" applyAlignment="1">
      <alignment horizontal="center" vertical="center" wrapText="1" readingOrder="2"/>
    </xf>
    <xf numFmtId="0" fontId="9" fillId="2" borderId="99" xfId="1" applyFont="1" applyFill="1" applyBorder="1" applyAlignment="1">
      <alignment horizontal="center" vertical="center" wrapText="1" readingOrder="2"/>
    </xf>
    <xf numFmtId="0" fontId="9" fillId="2" borderId="100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DFFE9"/>
      <color rgb="FF21FFB5"/>
      <color rgb="FFB3FFFF"/>
      <color rgb="FF66FFCC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0" t="s">
        <v>73</v>
      </c>
      <c r="B1" s="80"/>
      <c r="C1" s="80"/>
      <c r="D1" s="80"/>
      <c r="E1" s="130" t="s">
        <v>74</v>
      </c>
      <c r="F1" s="130"/>
      <c r="G1" s="130"/>
      <c r="H1" s="130"/>
      <c r="I1" s="130"/>
      <c r="J1" s="80"/>
      <c r="K1" s="80"/>
      <c r="L1" s="80"/>
      <c r="M1" s="80"/>
      <c r="N1" s="80"/>
    </row>
    <row r="2" spans="1:14" ht="39.950000000000003" customHeight="1" x14ac:dyDescent="0.2">
      <c r="A2" s="81" t="s">
        <v>75</v>
      </c>
      <c r="B2" s="81"/>
      <c r="C2" s="81"/>
      <c r="D2" s="81"/>
      <c r="E2" s="131" t="s">
        <v>77</v>
      </c>
      <c r="F2" s="131"/>
      <c r="G2" s="131"/>
      <c r="H2" s="131"/>
      <c r="I2" s="131"/>
      <c r="J2" s="81"/>
      <c r="K2" s="81"/>
      <c r="L2" s="81"/>
      <c r="M2" s="81"/>
      <c r="N2" s="81"/>
    </row>
    <row r="3" spans="1:14" ht="38.1" customHeight="1" thickBot="1" x14ac:dyDescent="0.25">
      <c r="A3" s="82" t="s">
        <v>76</v>
      </c>
      <c r="B3" s="82"/>
      <c r="C3" s="82"/>
      <c r="D3" s="82"/>
      <c r="E3" s="132" t="s">
        <v>82</v>
      </c>
      <c r="F3" s="132"/>
      <c r="G3" s="132"/>
      <c r="H3" s="132"/>
      <c r="I3" s="132"/>
      <c r="J3" s="82"/>
      <c r="K3" s="82"/>
      <c r="L3" s="82"/>
      <c r="M3" s="82"/>
      <c r="N3" s="82"/>
    </row>
    <row r="4" spans="1:14" ht="41.1" customHeight="1" thickBot="1" x14ac:dyDescent="0.25">
      <c r="A4" s="116" t="s">
        <v>69</v>
      </c>
      <c r="B4" s="118" t="s">
        <v>0</v>
      </c>
      <c r="C4" s="120" t="s">
        <v>1</v>
      </c>
      <c r="D4" s="121"/>
      <c r="E4" s="120" t="s">
        <v>2</v>
      </c>
      <c r="F4" s="122"/>
      <c r="G4" s="121"/>
      <c r="H4" s="123" t="s">
        <v>3</v>
      </c>
      <c r="I4" s="124"/>
      <c r="J4" s="123" t="s">
        <v>4</v>
      </c>
      <c r="K4" s="124"/>
      <c r="L4" s="120" t="s">
        <v>5</v>
      </c>
      <c r="M4" s="121"/>
      <c r="N4" s="113" t="s">
        <v>71</v>
      </c>
    </row>
    <row r="5" spans="1:14" ht="69" customHeight="1" thickBot="1" x14ac:dyDescent="0.25">
      <c r="A5" s="117"/>
      <c r="B5" s="119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14"/>
    </row>
    <row r="6" spans="1:14" ht="26.1" customHeight="1" x14ac:dyDescent="0.2">
      <c r="A6" s="34" t="s">
        <v>13</v>
      </c>
      <c r="B6" s="16">
        <v>7133.2175287583195</v>
      </c>
      <c r="C6" s="74">
        <v>1158.9433800000008</v>
      </c>
      <c r="D6" s="76">
        <v>1.5216531546500001</v>
      </c>
      <c r="E6" s="74">
        <v>3.7</v>
      </c>
      <c r="F6" s="75">
        <v>494.68221366993026</v>
      </c>
      <c r="G6" s="76">
        <v>18.15580000000001</v>
      </c>
      <c r="H6" s="21">
        <v>1118</v>
      </c>
      <c r="I6" s="22">
        <v>1</v>
      </c>
      <c r="J6" s="21">
        <v>125815</v>
      </c>
      <c r="K6" s="22">
        <v>800</v>
      </c>
      <c r="L6" s="21">
        <v>5814</v>
      </c>
      <c r="M6" s="22">
        <v>13657</v>
      </c>
      <c r="N6" s="114"/>
    </row>
    <row r="7" spans="1:14" ht="26.1" customHeight="1" x14ac:dyDescent="0.2">
      <c r="A7" s="35" t="s">
        <v>14</v>
      </c>
      <c r="B7" s="15">
        <v>1802.0515495888615</v>
      </c>
      <c r="C7" s="77">
        <v>709.26954828873011</v>
      </c>
      <c r="D7" s="79">
        <v>1.21614743326</v>
      </c>
      <c r="E7" s="77">
        <v>72.223099999999974</v>
      </c>
      <c r="F7" s="78">
        <v>251.03879217760937</v>
      </c>
      <c r="G7" s="79">
        <v>2.0993299999999993</v>
      </c>
      <c r="H7" s="23">
        <v>676</v>
      </c>
      <c r="I7" s="24">
        <v>0</v>
      </c>
      <c r="J7" s="23">
        <v>75115</v>
      </c>
      <c r="K7" s="24">
        <v>0</v>
      </c>
      <c r="L7" s="23">
        <v>2495</v>
      </c>
      <c r="M7" s="24">
        <v>6687</v>
      </c>
      <c r="N7" s="114"/>
    </row>
    <row r="8" spans="1:14" ht="26.1" customHeight="1" x14ac:dyDescent="0.2">
      <c r="A8" s="34" t="s">
        <v>15</v>
      </c>
      <c r="B8" s="16">
        <v>1636.6928124098183</v>
      </c>
      <c r="C8" s="74">
        <v>706.25278808130997</v>
      </c>
      <c r="D8" s="76">
        <v>1.7845803571500001</v>
      </c>
      <c r="E8" s="74">
        <v>75.368160000000032</v>
      </c>
      <c r="F8" s="75">
        <v>317.50005528169692</v>
      </c>
      <c r="G8" s="76">
        <v>1.6592599999999993</v>
      </c>
      <c r="H8" s="21">
        <v>800</v>
      </c>
      <c r="I8" s="22">
        <v>0</v>
      </c>
      <c r="J8" s="21">
        <v>97855</v>
      </c>
      <c r="K8" s="22">
        <v>0</v>
      </c>
      <c r="L8" s="21">
        <v>3812</v>
      </c>
      <c r="M8" s="22">
        <v>12899</v>
      </c>
      <c r="N8" s="114"/>
    </row>
    <row r="9" spans="1:14" ht="26.1" customHeight="1" x14ac:dyDescent="0.2">
      <c r="A9" s="35" t="s">
        <v>16</v>
      </c>
      <c r="B9" s="15">
        <v>2081.1192272534659</v>
      </c>
      <c r="C9" s="77">
        <v>800.8437844137801</v>
      </c>
      <c r="D9" s="79">
        <v>5.8683388518199999</v>
      </c>
      <c r="E9" s="77">
        <v>12</v>
      </c>
      <c r="F9" s="78">
        <v>350.55737921090423</v>
      </c>
      <c r="G9" s="79">
        <v>13.130662999999997</v>
      </c>
      <c r="H9" s="23">
        <v>1364</v>
      </c>
      <c r="I9" s="24">
        <v>0</v>
      </c>
      <c r="J9" s="23">
        <v>166800</v>
      </c>
      <c r="K9" s="24">
        <v>0</v>
      </c>
      <c r="L9" s="23">
        <v>2421</v>
      </c>
      <c r="M9" s="24">
        <v>13322</v>
      </c>
      <c r="N9" s="114"/>
    </row>
    <row r="10" spans="1:14" ht="26.1" customHeight="1" x14ac:dyDescent="0.2">
      <c r="A10" s="34" t="s">
        <v>17</v>
      </c>
      <c r="B10" s="16">
        <v>1119.8375177962616</v>
      </c>
      <c r="C10" s="74">
        <v>608.90774198006989</v>
      </c>
      <c r="D10" s="76">
        <v>2.8752693370099998</v>
      </c>
      <c r="E10" s="74">
        <v>14.036</v>
      </c>
      <c r="F10" s="75">
        <v>250.38492850027532</v>
      </c>
      <c r="G10" s="76">
        <v>0.45200000000000007</v>
      </c>
      <c r="H10" s="21">
        <v>889</v>
      </c>
      <c r="I10" s="22">
        <v>0</v>
      </c>
      <c r="J10" s="21">
        <v>87635</v>
      </c>
      <c r="K10" s="22">
        <v>0</v>
      </c>
      <c r="L10" s="21">
        <v>3090</v>
      </c>
      <c r="M10" s="22">
        <v>6864</v>
      </c>
      <c r="N10" s="114"/>
    </row>
    <row r="11" spans="1:14" ht="26.1" customHeight="1" x14ac:dyDescent="0.2">
      <c r="A11" s="35" t="s">
        <v>18</v>
      </c>
      <c r="B11" s="15">
        <v>1795.160195882982</v>
      </c>
      <c r="C11" s="77">
        <v>660.98710701745017</v>
      </c>
      <c r="D11" s="79">
        <v>0.99658907059000001</v>
      </c>
      <c r="E11" s="77">
        <v>168.30352500000004</v>
      </c>
      <c r="F11" s="78">
        <v>213.5440008954312</v>
      </c>
      <c r="G11" s="79">
        <v>1.3803666666666998</v>
      </c>
      <c r="H11" s="23">
        <v>533</v>
      </c>
      <c r="I11" s="24">
        <v>0</v>
      </c>
      <c r="J11" s="23">
        <v>56050</v>
      </c>
      <c r="K11" s="24">
        <v>0</v>
      </c>
      <c r="L11" s="23">
        <v>2947</v>
      </c>
      <c r="M11" s="24">
        <v>8912</v>
      </c>
      <c r="N11" s="114"/>
    </row>
    <row r="12" spans="1:14" ht="26.1" customHeight="1" x14ac:dyDescent="0.2">
      <c r="A12" s="34" t="s">
        <v>61</v>
      </c>
      <c r="B12" s="16">
        <v>3327.2294229862955</v>
      </c>
      <c r="C12" s="74">
        <v>699.00270916235991</v>
      </c>
      <c r="D12" s="76">
        <v>1.26320258044</v>
      </c>
      <c r="E12" s="74">
        <v>2.8</v>
      </c>
      <c r="F12" s="75">
        <v>262.18413060090728</v>
      </c>
      <c r="G12" s="76">
        <v>1.4234999999999998</v>
      </c>
      <c r="H12" s="21">
        <v>593</v>
      </c>
      <c r="I12" s="22">
        <v>0</v>
      </c>
      <c r="J12" s="21">
        <v>57323</v>
      </c>
      <c r="K12" s="22">
        <v>0</v>
      </c>
      <c r="L12" s="21">
        <v>3668</v>
      </c>
      <c r="M12" s="22">
        <v>4892</v>
      </c>
      <c r="N12" s="114"/>
    </row>
    <row r="13" spans="1:14" ht="26.1" customHeight="1" x14ac:dyDescent="0.2">
      <c r="A13" s="35" t="s">
        <v>19</v>
      </c>
      <c r="B13" s="15">
        <v>3766.1226394615719</v>
      </c>
      <c r="C13" s="77">
        <v>667.33927602722019</v>
      </c>
      <c r="D13" s="79">
        <v>3.84886792045</v>
      </c>
      <c r="E13" s="77">
        <v>148.35870000000008</v>
      </c>
      <c r="F13" s="78">
        <v>335.63752663681964</v>
      </c>
      <c r="G13" s="79">
        <v>22.186800000000002</v>
      </c>
      <c r="H13" s="23">
        <v>782</v>
      </c>
      <c r="I13" s="24">
        <v>0</v>
      </c>
      <c r="J13" s="23">
        <v>72770</v>
      </c>
      <c r="K13" s="24">
        <v>0</v>
      </c>
      <c r="L13" s="23">
        <v>4724</v>
      </c>
      <c r="M13" s="24">
        <v>12798</v>
      </c>
      <c r="N13" s="114"/>
    </row>
    <row r="14" spans="1:14" ht="26.1" customHeight="1" x14ac:dyDescent="0.2">
      <c r="A14" s="34" t="s">
        <v>63</v>
      </c>
      <c r="B14" s="16">
        <v>1110.2511395219844</v>
      </c>
      <c r="C14" s="74">
        <v>697.89391853408983</v>
      </c>
      <c r="D14" s="76">
        <v>5.5976934253399993</v>
      </c>
      <c r="E14" s="74">
        <v>57.509073333333305</v>
      </c>
      <c r="F14" s="75">
        <v>196.66302635384105</v>
      </c>
      <c r="G14" s="76">
        <v>1.1736399999999998</v>
      </c>
      <c r="H14" s="21">
        <v>1065</v>
      </c>
      <c r="I14" s="22">
        <v>0</v>
      </c>
      <c r="J14" s="21">
        <v>144888</v>
      </c>
      <c r="K14" s="22">
        <v>0</v>
      </c>
      <c r="L14" s="21">
        <v>2250</v>
      </c>
      <c r="M14" s="22">
        <v>5448</v>
      </c>
      <c r="N14" s="114"/>
    </row>
    <row r="15" spans="1:14" ht="26.1" customHeight="1" x14ac:dyDescent="0.2">
      <c r="A15" s="83" t="s">
        <v>20</v>
      </c>
      <c r="B15" s="109">
        <v>7118.9330399522823</v>
      </c>
      <c r="C15" s="84">
        <v>1600.7274794898699</v>
      </c>
      <c r="D15" s="85">
        <v>31.779816674290004</v>
      </c>
      <c r="E15" s="84">
        <v>197.31326876666651</v>
      </c>
      <c r="F15" s="86">
        <v>807.46230241740932</v>
      </c>
      <c r="G15" s="85">
        <v>114.76569000000008</v>
      </c>
      <c r="H15" s="87">
        <v>2065</v>
      </c>
      <c r="I15" s="88">
        <v>32</v>
      </c>
      <c r="J15" s="87">
        <v>300790</v>
      </c>
      <c r="K15" s="88">
        <v>26905</v>
      </c>
      <c r="L15" s="87">
        <v>7482</v>
      </c>
      <c r="M15" s="88">
        <v>26596</v>
      </c>
      <c r="N15" s="114"/>
    </row>
    <row r="16" spans="1:14" ht="26.1" customHeight="1" x14ac:dyDescent="0.2">
      <c r="A16" s="96" t="s">
        <v>80</v>
      </c>
      <c r="B16" s="97">
        <v>3021.3118897500417</v>
      </c>
      <c r="C16" s="98">
        <v>605</v>
      </c>
      <c r="D16" s="99">
        <v>0.6</v>
      </c>
      <c r="E16" s="125"/>
      <c r="F16" s="126"/>
      <c r="G16" s="127"/>
      <c r="H16" s="100">
        <v>418</v>
      </c>
      <c r="I16" s="101"/>
      <c r="J16" s="100">
        <v>35628</v>
      </c>
      <c r="K16" s="101"/>
      <c r="L16" s="128"/>
      <c r="M16" s="129"/>
      <c r="N16" s="114"/>
    </row>
    <row r="17" spans="1:14" ht="26.1" customHeight="1" x14ac:dyDescent="0.2">
      <c r="A17" s="34" t="s">
        <v>21</v>
      </c>
      <c r="B17" s="16">
        <v>2624.5984235656683</v>
      </c>
      <c r="C17" s="74">
        <v>752.19758076948017</v>
      </c>
      <c r="D17" s="76">
        <v>1.41998031076</v>
      </c>
      <c r="E17" s="74">
        <v>95.221729999999951</v>
      </c>
      <c r="F17" s="75">
        <v>257.91898162638779</v>
      </c>
      <c r="G17" s="76">
        <v>1.2186599999999996</v>
      </c>
      <c r="H17" s="21">
        <v>740</v>
      </c>
      <c r="I17" s="22">
        <v>0</v>
      </c>
      <c r="J17" s="21">
        <v>78920</v>
      </c>
      <c r="K17" s="22">
        <v>0</v>
      </c>
      <c r="L17" s="21">
        <v>2953</v>
      </c>
      <c r="M17" s="22">
        <v>6475</v>
      </c>
      <c r="N17" s="114"/>
    </row>
    <row r="18" spans="1:14" ht="25.5" customHeight="1" x14ac:dyDescent="0.2">
      <c r="A18" s="35" t="s">
        <v>22</v>
      </c>
      <c r="B18" s="15">
        <v>5072.9127301619255</v>
      </c>
      <c r="C18" s="77">
        <v>1633.8642334534204</v>
      </c>
      <c r="D18" s="79">
        <v>5.1766217553600002</v>
      </c>
      <c r="E18" s="77">
        <v>35.83</v>
      </c>
      <c r="F18" s="78">
        <v>802.45969044010189</v>
      </c>
      <c r="G18" s="79">
        <v>29.736260000000001</v>
      </c>
      <c r="H18" s="23">
        <v>1931</v>
      </c>
      <c r="I18" s="24">
        <v>6</v>
      </c>
      <c r="J18" s="23">
        <v>184370</v>
      </c>
      <c r="K18" s="24">
        <v>3860</v>
      </c>
      <c r="L18" s="23">
        <v>8703</v>
      </c>
      <c r="M18" s="24">
        <v>17988</v>
      </c>
      <c r="N18" s="114"/>
    </row>
    <row r="19" spans="1:14" ht="26.1" customHeight="1" x14ac:dyDescent="0.2">
      <c r="A19" s="34" t="s">
        <v>23</v>
      </c>
      <c r="B19" s="16">
        <v>1158.4464585448256</v>
      </c>
      <c r="C19" s="74">
        <v>510.93337018788981</v>
      </c>
      <c r="D19" s="76">
        <v>14.584689422199999</v>
      </c>
      <c r="E19" s="74">
        <v>163.71085699999998</v>
      </c>
      <c r="F19" s="75">
        <v>382.60537119617413</v>
      </c>
      <c r="G19" s="76">
        <v>54.16780600000002</v>
      </c>
      <c r="H19" s="21">
        <v>979</v>
      </c>
      <c r="I19" s="22">
        <v>20</v>
      </c>
      <c r="J19" s="21">
        <v>132540</v>
      </c>
      <c r="K19" s="22">
        <v>14250</v>
      </c>
      <c r="L19" s="21">
        <v>888</v>
      </c>
      <c r="M19" s="22">
        <v>19813</v>
      </c>
      <c r="N19" s="114"/>
    </row>
    <row r="20" spans="1:14" ht="26.1" customHeight="1" x14ac:dyDescent="0.2">
      <c r="A20" s="35" t="s">
        <v>24</v>
      </c>
      <c r="B20" s="15">
        <v>3505.3873276173363</v>
      </c>
      <c r="C20" s="77">
        <v>650.04193376634998</v>
      </c>
      <c r="D20" s="79">
        <v>0.82227727271000006</v>
      </c>
      <c r="E20" s="77">
        <v>77.339720000000057</v>
      </c>
      <c r="F20" s="78">
        <v>166.91084454256571</v>
      </c>
      <c r="G20" s="79">
        <v>1.0036600000000002</v>
      </c>
      <c r="H20" s="23">
        <v>387</v>
      </c>
      <c r="I20" s="24">
        <v>0</v>
      </c>
      <c r="J20" s="23">
        <v>30855</v>
      </c>
      <c r="K20" s="24">
        <v>0</v>
      </c>
      <c r="L20" s="23">
        <v>2793</v>
      </c>
      <c r="M20" s="24">
        <v>4280</v>
      </c>
      <c r="N20" s="114"/>
    </row>
    <row r="21" spans="1:14" ht="26.1" customHeight="1" x14ac:dyDescent="0.2">
      <c r="A21" s="34" t="s">
        <v>81</v>
      </c>
      <c r="B21" s="16">
        <v>2029.7269033024706</v>
      </c>
      <c r="C21" s="74">
        <v>330</v>
      </c>
      <c r="D21" s="76">
        <v>0.4</v>
      </c>
      <c r="E21" s="74">
        <v>157</v>
      </c>
      <c r="F21" s="75">
        <v>28</v>
      </c>
      <c r="G21" s="76">
        <v>4</v>
      </c>
      <c r="H21" s="21">
        <v>213</v>
      </c>
      <c r="I21" s="22"/>
      <c r="J21" s="21">
        <v>23028</v>
      </c>
      <c r="K21" s="22"/>
      <c r="L21" s="21">
        <v>4343</v>
      </c>
      <c r="M21" s="22">
        <v>1494</v>
      </c>
      <c r="N21" s="114"/>
    </row>
    <row r="22" spans="1:14" ht="26.1" customHeight="1" x14ac:dyDescent="0.2">
      <c r="A22" s="35" t="s">
        <v>59</v>
      </c>
      <c r="B22" s="15">
        <v>868.00709779431463</v>
      </c>
      <c r="C22" s="77">
        <v>649.70900377750013</v>
      </c>
      <c r="D22" s="79">
        <v>7.4308280462399994</v>
      </c>
      <c r="E22" s="77">
        <v>0</v>
      </c>
      <c r="F22" s="78">
        <v>493.30889999999999</v>
      </c>
      <c r="G22" s="79">
        <v>121.762</v>
      </c>
      <c r="H22" s="23">
        <v>2044</v>
      </c>
      <c r="I22" s="24">
        <v>8</v>
      </c>
      <c r="J22" s="23">
        <v>226965</v>
      </c>
      <c r="K22" s="24">
        <v>4430</v>
      </c>
      <c r="L22" s="23">
        <v>4784</v>
      </c>
      <c r="M22" s="24">
        <v>10140</v>
      </c>
      <c r="N22" s="114"/>
    </row>
    <row r="23" spans="1:14" ht="26.1" customHeight="1" x14ac:dyDescent="0.2">
      <c r="A23" s="34" t="s">
        <v>79</v>
      </c>
      <c r="B23" s="16">
        <v>1960.7608674221794</v>
      </c>
      <c r="C23" s="74">
        <v>600</v>
      </c>
      <c r="D23" s="76">
        <v>0.8</v>
      </c>
      <c r="E23" s="74">
        <v>52</v>
      </c>
      <c r="F23" s="75">
        <v>103.5</v>
      </c>
      <c r="G23" s="76">
        <v>0.3</v>
      </c>
      <c r="H23" s="21">
        <v>438</v>
      </c>
      <c r="I23" s="22">
        <v>0</v>
      </c>
      <c r="J23" s="21">
        <v>47370</v>
      </c>
      <c r="K23" s="22">
        <v>0</v>
      </c>
      <c r="L23" s="21">
        <v>5694</v>
      </c>
      <c r="M23" s="22">
        <v>1050</v>
      </c>
      <c r="N23" s="114"/>
    </row>
    <row r="24" spans="1:14" ht="25.5" customHeight="1" thickBot="1" x14ac:dyDescent="0.25">
      <c r="A24" s="35" t="s">
        <v>25</v>
      </c>
      <c r="B24" s="15">
        <v>1286.1835776432965</v>
      </c>
      <c r="C24" s="77">
        <v>1259.5486707012399</v>
      </c>
      <c r="D24" s="79">
        <v>24.540853675849995</v>
      </c>
      <c r="E24" s="77">
        <v>322.13827766666634</v>
      </c>
      <c r="F24" s="78">
        <v>920.53885425496424</v>
      </c>
      <c r="G24" s="79">
        <v>118.31465330000006</v>
      </c>
      <c r="H24" s="23">
        <v>2613</v>
      </c>
      <c r="I24" s="24">
        <v>36</v>
      </c>
      <c r="J24" s="23">
        <v>344901</v>
      </c>
      <c r="K24" s="24">
        <v>28500</v>
      </c>
      <c r="L24" s="23">
        <v>3268</v>
      </c>
      <c r="M24" s="24">
        <v>33087</v>
      </c>
      <c r="N24" s="114"/>
    </row>
    <row r="25" spans="1:14" ht="42" customHeight="1" thickBot="1" x14ac:dyDescent="0.25">
      <c r="A25" s="36" t="s">
        <v>65</v>
      </c>
      <c r="B25" s="25">
        <f>SUM(B6:B24)</f>
        <v>52417.950349413899</v>
      </c>
      <c r="C25" s="25">
        <f t="shared" ref="C25:F25" si="0">SUM(C6:C24)</f>
        <v>15301.462525650759</v>
      </c>
      <c r="D25" s="25">
        <f t="shared" si="0"/>
        <v>112.52740928812</v>
      </c>
      <c r="E25" s="25">
        <f t="shared" si="0"/>
        <v>1654.8524117666666</v>
      </c>
      <c r="F25" s="25">
        <f t="shared" si="0"/>
        <v>6634.8969978050181</v>
      </c>
      <c r="G25" s="25">
        <f>SUM(G6:G24)</f>
        <v>506.93008896666697</v>
      </c>
      <c r="H25" s="25">
        <f>SUM(H6:H24)</f>
        <v>19648</v>
      </c>
      <c r="I25" s="25">
        <f t="shared" ref="I25:M25" si="1">SUM(I6:I24)</f>
        <v>103</v>
      </c>
      <c r="J25" s="25">
        <f t="shared" si="1"/>
        <v>2289618</v>
      </c>
      <c r="K25" s="25">
        <f t="shared" si="1"/>
        <v>78745</v>
      </c>
      <c r="L25" s="25">
        <f t="shared" si="1"/>
        <v>72129</v>
      </c>
      <c r="M25" s="25">
        <f t="shared" si="1"/>
        <v>206402</v>
      </c>
      <c r="N25" s="114"/>
    </row>
    <row r="26" spans="1:14" ht="30" customHeight="1" thickBot="1" x14ac:dyDescent="0.25">
      <c r="A26" s="37" t="s">
        <v>38</v>
      </c>
      <c r="B26" s="38">
        <f>B25+'شرق استان در آذر 1403-1 '!B19</f>
        <v>107808.46331576789</v>
      </c>
      <c r="C26" s="38">
        <f>C25+'شرق استان در آذر 1403-1 '!C19</f>
        <v>29514.562252142634</v>
      </c>
      <c r="D26" s="38">
        <f>D25+'شرق استان در آذر 1403-1 '!D19</f>
        <v>166.48643334835</v>
      </c>
      <c r="E26" s="38">
        <f>E25+'شرق استان در آذر 1403-1 '!E19</f>
        <v>3734.1561624366668</v>
      </c>
      <c r="F26" s="38">
        <f>F25+'شرق استان در آذر 1403-1 '!F19</f>
        <v>11089.44797951872</v>
      </c>
      <c r="G26" s="38">
        <f>G25+'شرق استان در آذر 1403-1 '!G19</f>
        <v>748.46824196666694</v>
      </c>
      <c r="H26" s="38">
        <f>H25+'شرق استان در آذر 1403-1 '!H19</f>
        <v>33481</v>
      </c>
      <c r="I26" s="38">
        <f>I25+'شرق استان در آذر 1403-1 '!I19</f>
        <v>135</v>
      </c>
      <c r="J26" s="38">
        <f>J25+'شرق استان در آذر 1403-1 '!J19</f>
        <v>3947253</v>
      </c>
      <c r="K26" s="38">
        <f>K25+'شرق استان در آذر 1403-1 '!K19</f>
        <v>100930</v>
      </c>
      <c r="L26" s="38">
        <f>L25+'شرق استان در آذر 1403-1 '!L19</f>
        <v>147271</v>
      </c>
      <c r="M26" s="38">
        <f>M25+'شرق استان در آذر 1403-1 '!M19</f>
        <v>368405</v>
      </c>
      <c r="N26" s="115"/>
    </row>
    <row r="27" spans="1:14" x14ac:dyDescent="0.2">
      <c r="J27" s="14"/>
      <c r="K27" s="14"/>
      <c r="L27" s="14"/>
      <c r="M27" s="14"/>
    </row>
    <row r="28" spans="1:14" x14ac:dyDescent="0.2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3">
    <mergeCell ref="E1:I1"/>
    <mergeCell ref="E2:I2"/>
    <mergeCell ref="E3:I3"/>
    <mergeCell ref="J4:K4"/>
    <mergeCell ref="L4:M4"/>
    <mergeCell ref="N4:N26"/>
    <mergeCell ref="A4:A5"/>
    <mergeCell ref="B4:B5"/>
    <mergeCell ref="C4:D4"/>
    <mergeCell ref="E4:G4"/>
    <mergeCell ref="H4:I4"/>
    <mergeCell ref="E16:G16"/>
    <mergeCell ref="L16:M16"/>
  </mergeCells>
  <printOptions horizontalCentered="1" verticalCentered="1"/>
  <pageMargins left="0" right="0" top="0" bottom="0" header="0" footer="0"/>
  <pageSetup paperSize="9"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rightToLeft="1" view="pageBreakPreview" zoomScale="70" zoomScaleNormal="60" zoomScaleSheetLayoutView="7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9.125" customWidth="1"/>
    <col min="19" max="19" width="12.875" customWidth="1"/>
    <col min="20" max="20" width="6.25" customWidth="1"/>
  </cols>
  <sheetData>
    <row r="1" spans="1:20" ht="42" customHeight="1" x14ac:dyDescent="0.2">
      <c r="A1" s="150" t="s">
        <v>67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ht="39.75" customHeight="1" x14ac:dyDescent="0.2">
      <c r="A2" s="151" t="s">
        <v>68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ht="37.5" customHeight="1" thickBot="1" x14ac:dyDescent="0.25">
      <c r="A3" s="131" t="s">
        <v>82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34.5" customHeight="1" thickTop="1" thickBot="1" x14ac:dyDescent="0.25">
      <c r="A4" s="165" t="s">
        <v>56</v>
      </c>
      <c r="B4" s="143" t="s">
        <v>72</v>
      </c>
      <c r="C4" s="152" t="s">
        <v>39</v>
      </c>
      <c r="D4" s="152" t="s">
        <v>40</v>
      </c>
      <c r="E4" s="134" t="s">
        <v>41</v>
      </c>
      <c r="F4" s="134"/>
      <c r="G4" s="134"/>
      <c r="H4" s="134"/>
      <c r="I4" s="135"/>
      <c r="J4" s="133" t="s">
        <v>42</v>
      </c>
      <c r="K4" s="134"/>
      <c r="L4" s="135"/>
      <c r="M4" s="133" t="s">
        <v>62</v>
      </c>
      <c r="N4" s="134"/>
      <c r="O4" s="134"/>
      <c r="P4" s="134"/>
      <c r="Q4" s="134"/>
      <c r="R4" s="134"/>
      <c r="S4" s="135"/>
      <c r="T4" s="168" t="s">
        <v>71</v>
      </c>
    </row>
    <row r="5" spans="1:20" ht="27.75" customHeight="1" x14ac:dyDescent="0.2">
      <c r="A5" s="166"/>
      <c r="B5" s="144"/>
      <c r="C5" s="153"/>
      <c r="D5" s="153"/>
      <c r="E5" s="161" t="s">
        <v>43</v>
      </c>
      <c r="F5" s="136" t="s">
        <v>44</v>
      </c>
      <c r="G5" s="138" t="s">
        <v>45</v>
      </c>
      <c r="H5" s="146" t="s">
        <v>46</v>
      </c>
      <c r="I5" s="148" t="s">
        <v>47</v>
      </c>
      <c r="J5" s="155" t="s">
        <v>48</v>
      </c>
      <c r="K5" s="156"/>
      <c r="L5" s="148" t="s">
        <v>49</v>
      </c>
      <c r="M5" s="136" t="s">
        <v>50</v>
      </c>
      <c r="N5" s="138" t="s">
        <v>51</v>
      </c>
      <c r="O5" s="138" t="s">
        <v>52</v>
      </c>
      <c r="P5" s="138" t="s">
        <v>53</v>
      </c>
      <c r="Q5" s="138" t="s">
        <v>54</v>
      </c>
      <c r="R5" s="146" t="s">
        <v>55</v>
      </c>
      <c r="S5" s="157" t="s">
        <v>47</v>
      </c>
      <c r="T5" s="169"/>
    </row>
    <row r="6" spans="1:20" ht="32.25" customHeight="1" thickBot="1" x14ac:dyDescent="0.25">
      <c r="A6" s="167"/>
      <c r="B6" s="145"/>
      <c r="C6" s="154"/>
      <c r="D6" s="154"/>
      <c r="E6" s="162"/>
      <c r="F6" s="163"/>
      <c r="G6" s="164"/>
      <c r="H6" s="159"/>
      <c r="I6" s="160"/>
      <c r="J6" s="11" t="s">
        <v>57</v>
      </c>
      <c r="K6" s="12" t="s">
        <v>58</v>
      </c>
      <c r="L6" s="149"/>
      <c r="M6" s="137"/>
      <c r="N6" s="139"/>
      <c r="O6" s="139"/>
      <c r="P6" s="139"/>
      <c r="Q6" s="139"/>
      <c r="R6" s="147"/>
      <c r="S6" s="158"/>
      <c r="T6" s="169"/>
    </row>
    <row r="7" spans="1:20" ht="26.1" customHeight="1" x14ac:dyDescent="0.2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11</v>
      </c>
      <c r="I7" s="9">
        <f>SUM(E7:H7)</f>
        <v>26</v>
      </c>
      <c r="J7" s="2">
        <v>21445</v>
      </c>
      <c r="K7" s="1">
        <v>19361</v>
      </c>
      <c r="L7" s="9">
        <v>565</v>
      </c>
      <c r="M7" s="7">
        <v>33868</v>
      </c>
      <c r="N7" s="3">
        <v>1171</v>
      </c>
      <c r="O7" s="3">
        <v>745</v>
      </c>
      <c r="P7" s="3">
        <v>400</v>
      </c>
      <c r="Q7" s="3">
        <v>4802</v>
      </c>
      <c r="R7" s="3">
        <v>385</v>
      </c>
      <c r="S7" s="58">
        <f>SUM(M7:R7)</f>
        <v>41371</v>
      </c>
      <c r="T7" s="169"/>
    </row>
    <row r="8" spans="1:20" ht="26.1" customHeight="1" x14ac:dyDescent="0.2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6303</v>
      </c>
      <c r="K8" s="4">
        <v>15039</v>
      </c>
      <c r="L8" s="10">
        <v>454</v>
      </c>
      <c r="M8" s="8">
        <v>18512</v>
      </c>
      <c r="N8" s="6">
        <v>594</v>
      </c>
      <c r="O8" s="6">
        <v>544</v>
      </c>
      <c r="P8" s="6">
        <v>102</v>
      </c>
      <c r="Q8" s="6">
        <v>1865</v>
      </c>
      <c r="R8" s="6">
        <v>179</v>
      </c>
      <c r="S8" s="59">
        <f t="shared" ref="S8:S25" si="1">SUM(M8:R8)</f>
        <v>21796</v>
      </c>
      <c r="T8" s="169"/>
    </row>
    <row r="9" spans="1:20" ht="26.1" customHeight="1" x14ac:dyDescent="0.2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7</v>
      </c>
      <c r="I9" s="9">
        <f t="shared" si="0"/>
        <v>15</v>
      </c>
      <c r="J9" s="2">
        <v>10125</v>
      </c>
      <c r="K9" s="1">
        <v>16100</v>
      </c>
      <c r="L9" s="9">
        <v>564</v>
      </c>
      <c r="M9" s="7">
        <v>22412</v>
      </c>
      <c r="N9" s="3">
        <v>676</v>
      </c>
      <c r="O9" s="3">
        <v>558</v>
      </c>
      <c r="P9" s="3">
        <v>152</v>
      </c>
      <c r="Q9" s="3">
        <v>2809</v>
      </c>
      <c r="R9" s="3">
        <v>182</v>
      </c>
      <c r="S9" s="58">
        <f t="shared" si="1"/>
        <v>26789</v>
      </c>
      <c r="T9" s="169"/>
    </row>
    <row r="10" spans="1:20" ht="26.1" customHeight="1" x14ac:dyDescent="0.2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27230</v>
      </c>
      <c r="K10" s="4">
        <v>11499</v>
      </c>
      <c r="L10" s="10">
        <v>951</v>
      </c>
      <c r="M10" s="8">
        <v>33006</v>
      </c>
      <c r="N10" s="6">
        <v>778</v>
      </c>
      <c r="O10" s="6">
        <v>857</v>
      </c>
      <c r="P10" s="6">
        <v>531</v>
      </c>
      <c r="Q10" s="6">
        <v>4174</v>
      </c>
      <c r="R10" s="6">
        <v>334</v>
      </c>
      <c r="S10" s="59">
        <f t="shared" si="1"/>
        <v>39680</v>
      </c>
      <c r="T10" s="169"/>
    </row>
    <row r="11" spans="1:20" ht="26.1" customHeight="1" x14ac:dyDescent="0.2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11819</v>
      </c>
      <c r="K11" s="1">
        <v>14529</v>
      </c>
      <c r="L11" s="9">
        <v>402</v>
      </c>
      <c r="M11" s="7">
        <v>21495</v>
      </c>
      <c r="N11" s="3">
        <v>599</v>
      </c>
      <c r="O11" s="3">
        <v>897</v>
      </c>
      <c r="P11" s="3">
        <v>176</v>
      </c>
      <c r="Q11" s="3">
        <v>3404</v>
      </c>
      <c r="R11" s="3">
        <v>179</v>
      </c>
      <c r="S11" s="58">
        <f t="shared" si="1"/>
        <v>26750</v>
      </c>
      <c r="T11" s="169"/>
    </row>
    <row r="12" spans="1:20" ht="26.1" customHeight="1" x14ac:dyDescent="0.2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5512</v>
      </c>
      <c r="K12" s="4">
        <v>13029</v>
      </c>
      <c r="L12" s="10">
        <v>326</v>
      </c>
      <c r="M12" s="8">
        <v>16842</v>
      </c>
      <c r="N12" s="6">
        <v>517</v>
      </c>
      <c r="O12" s="6">
        <v>398</v>
      </c>
      <c r="P12" s="6">
        <v>60</v>
      </c>
      <c r="Q12" s="6">
        <v>939</v>
      </c>
      <c r="R12" s="6">
        <v>111</v>
      </c>
      <c r="S12" s="59">
        <f t="shared" si="1"/>
        <v>18867</v>
      </c>
      <c r="T12" s="169"/>
    </row>
    <row r="13" spans="1:20" ht="26.1" customHeight="1" x14ac:dyDescent="0.2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2903</v>
      </c>
      <c r="K13" s="1">
        <v>15638</v>
      </c>
      <c r="L13" s="9">
        <v>309</v>
      </c>
      <c r="M13" s="7">
        <v>16224</v>
      </c>
      <c r="N13" s="3">
        <v>583</v>
      </c>
      <c r="O13" s="3">
        <v>510</v>
      </c>
      <c r="P13" s="3">
        <v>71</v>
      </c>
      <c r="Q13" s="3">
        <v>1332</v>
      </c>
      <c r="R13" s="3">
        <v>130</v>
      </c>
      <c r="S13" s="58">
        <f t="shared" si="1"/>
        <v>18850</v>
      </c>
      <c r="T13" s="169"/>
    </row>
    <row r="14" spans="1:20" ht="26.1" customHeight="1" x14ac:dyDescent="0.2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21565</v>
      </c>
      <c r="K14" s="4">
        <v>12447</v>
      </c>
      <c r="L14" s="10">
        <v>276</v>
      </c>
      <c r="M14" s="8">
        <v>28154</v>
      </c>
      <c r="N14" s="6">
        <v>1077</v>
      </c>
      <c r="O14" s="6">
        <v>284</v>
      </c>
      <c r="P14" s="6">
        <v>107</v>
      </c>
      <c r="Q14" s="6">
        <v>4307</v>
      </c>
      <c r="R14" s="6">
        <v>359</v>
      </c>
      <c r="S14" s="59">
        <f t="shared" si="1"/>
        <v>34288</v>
      </c>
      <c r="T14" s="169"/>
    </row>
    <row r="15" spans="1:20" ht="25.5" customHeight="1" x14ac:dyDescent="0.2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14415</v>
      </c>
      <c r="K15" s="1">
        <v>15480</v>
      </c>
      <c r="L15" s="9">
        <v>818</v>
      </c>
      <c r="M15" s="7">
        <v>26294</v>
      </c>
      <c r="N15" s="3">
        <v>687</v>
      </c>
      <c r="O15" s="3">
        <v>640</v>
      </c>
      <c r="P15" s="3">
        <v>397</v>
      </c>
      <c r="Q15" s="3">
        <v>2472</v>
      </c>
      <c r="R15" s="3">
        <v>223</v>
      </c>
      <c r="S15" s="58">
        <f t="shared" si="1"/>
        <v>30713</v>
      </c>
      <c r="T15" s="169"/>
    </row>
    <row r="16" spans="1:20" ht="26.1" customHeight="1" x14ac:dyDescent="0.2">
      <c r="A16" s="102" t="s">
        <v>20</v>
      </c>
      <c r="B16" s="103">
        <v>2</v>
      </c>
      <c r="C16" s="103">
        <v>3</v>
      </c>
      <c r="D16" s="104">
        <v>171</v>
      </c>
      <c r="E16" s="103">
        <v>0</v>
      </c>
      <c r="F16" s="105">
        <v>8</v>
      </c>
      <c r="G16" s="105">
        <v>9</v>
      </c>
      <c r="H16" s="105">
        <v>25</v>
      </c>
      <c r="I16" s="104">
        <f t="shared" si="0"/>
        <v>42</v>
      </c>
      <c r="J16" s="103">
        <v>130951</v>
      </c>
      <c r="K16" s="105">
        <v>22215</v>
      </c>
      <c r="L16" s="104">
        <v>1409</v>
      </c>
      <c r="M16" s="106">
        <v>123784</v>
      </c>
      <c r="N16" s="107">
        <v>5144</v>
      </c>
      <c r="O16" s="107">
        <v>1221</v>
      </c>
      <c r="P16" s="107">
        <v>1429</v>
      </c>
      <c r="Q16" s="107">
        <v>22146</v>
      </c>
      <c r="R16" s="107">
        <v>851</v>
      </c>
      <c r="S16" s="108">
        <f t="shared" si="1"/>
        <v>154575</v>
      </c>
      <c r="T16" s="169"/>
    </row>
    <row r="17" spans="1:20" ht="26.1" customHeight="1" x14ac:dyDescent="0.2">
      <c r="A17" s="92" t="s">
        <v>80</v>
      </c>
      <c r="B17" s="110"/>
      <c r="C17" s="111"/>
      <c r="D17" s="112"/>
      <c r="E17" s="89">
        <v>0</v>
      </c>
      <c r="F17" s="90">
        <v>1</v>
      </c>
      <c r="G17" s="90">
        <v>1</v>
      </c>
      <c r="H17" s="90">
        <v>1</v>
      </c>
      <c r="I17" s="91">
        <f t="shared" si="0"/>
        <v>3</v>
      </c>
      <c r="J17" s="89">
        <v>2902</v>
      </c>
      <c r="K17" s="90">
        <v>10408</v>
      </c>
      <c r="L17" s="91">
        <v>253</v>
      </c>
      <c r="M17" s="93">
        <v>12130</v>
      </c>
      <c r="N17" s="94">
        <v>379</v>
      </c>
      <c r="O17" s="94">
        <v>326</v>
      </c>
      <c r="P17" s="94">
        <v>26</v>
      </c>
      <c r="Q17" s="94">
        <v>614</v>
      </c>
      <c r="R17" s="94">
        <v>88</v>
      </c>
      <c r="S17" s="95">
        <f t="shared" si="1"/>
        <v>13563</v>
      </c>
      <c r="T17" s="169"/>
    </row>
    <row r="18" spans="1:20" ht="26.1" customHeight="1" x14ac:dyDescent="0.2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6646</v>
      </c>
      <c r="K18" s="1">
        <v>15075</v>
      </c>
      <c r="L18" s="9">
        <v>382</v>
      </c>
      <c r="M18" s="7">
        <v>19396</v>
      </c>
      <c r="N18" s="3">
        <v>749</v>
      </c>
      <c r="O18" s="3">
        <v>451</v>
      </c>
      <c r="P18" s="3">
        <v>109</v>
      </c>
      <c r="Q18" s="3">
        <v>1202</v>
      </c>
      <c r="R18" s="3">
        <v>196</v>
      </c>
      <c r="S18" s="58">
        <f t="shared" si="1"/>
        <v>22103</v>
      </c>
      <c r="T18" s="169"/>
    </row>
    <row r="19" spans="1:20" ht="26.1" customHeight="1" x14ac:dyDescent="0.2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53613</v>
      </c>
      <c r="K19" s="4">
        <v>31953</v>
      </c>
      <c r="L19" s="10">
        <v>868</v>
      </c>
      <c r="M19" s="8">
        <v>73046</v>
      </c>
      <c r="N19" s="6">
        <v>2609</v>
      </c>
      <c r="O19" s="6">
        <v>1096</v>
      </c>
      <c r="P19" s="6">
        <v>314</v>
      </c>
      <c r="Q19" s="6">
        <v>8756</v>
      </c>
      <c r="R19" s="6">
        <v>613</v>
      </c>
      <c r="S19" s="59">
        <f t="shared" si="1"/>
        <v>86434</v>
      </c>
      <c r="T19" s="169"/>
    </row>
    <row r="20" spans="1:20" ht="24" customHeight="1" x14ac:dyDescent="0.2">
      <c r="A20" s="60" t="s">
        <v>23</v>
      </c>
      <c r="B20" s="2"/>
      <c r="C20" s="2">
        <v>1</v>
      </c>
      <c r="D20" s="9">
        <v>31</v>
      </c>
      <c r="E20" s="2">
        <v>0</v>
      </c>
      <c r="F20" s="1">
        <v>2</v>
      </c>
      <c r="G20" s="1">
        <v>8</v>
      </c>
      <c r="H20" s="1">
        <v>20</v>
      </c>
      <c r="I20" s="9">
        <f t="shared" si="0"/>
        <v>30</v>
      </c>
      <c r="J20" s="2">
        <v>56429</v>
      </c>
      <c r="K20" s="1">
        <v>18720</v>
      </c>
      <c r="L20" s="9">
        <v>561</v>
      </c>
      <c r="M20" s="7">
        <v>61117</v>
      </c>
      <c r="N20" s="3">
        <v>1876</v>
      </c>
      <c r="O20" s="3">
        <v>746</v>
      </c>
      <c r="P20" s="3">
        <v>650</v>
      </c>
      <c r="Q20" s="3">
        <v>10910</v>
      </c>
      <c r="R20" s="3">
        <v>411</v>
      </c>
      <c r="S20" s="58">
        <f t="shared" si="1"/>
        <v>75710</v>
      </c>
      <c r="T20" s="169"/>
    </row>
    <row r="21" spans="1:20" ht="25.5" customHeight="1" x14ac:dyDescent="0.2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6</v>
      </c>
      <c r="I21" s="10">
        <f t="shared" si="0"/>
        <v>15</v>
      </c>
      <c r="J21" s="5">
        <v>7954</v>
      </c>
      <c r="K21" s="4">
        <v>8527</v>
      </c>
      <c r="L21" s="10">
        <v>99</v>
      </c>
      <c r="M21" s="8">
        <v>14334</v>
      </c>
      <c r="N21" s="6">
        <v>561</v>
      </c>
      <c r="O21" s="6">
        <v>278</v>
      </c>
      <c r="P21" s="6">
        <v>58</v>
      </c>
      <c r="Q21" s="6">
        <v>1165</v>
      </c>
      <c r="R21" s="6">
        <v>184</v>
      </c>
      <c r="S21" s="59">
        <f t="shared" si="1"/>
        <v>16580</v>
      </c>
      <c r="T21" s="169"/>
    </row>
    <row r="22" spans="1:20" ht="26.1" customHeight="1" x14ac:dyDescent="0.2">
      <c r="A22" s="60" t="s">
        <v>81</v>
      </c>
      <c r="B22" s="2"/>
      <c r="C22" s="2">
        <v>1</v>
      </c>
      <c r="D22" s="9">
        <v>28</v>
      </c>
      <c r="E22" s="2">
        <v>1</v>
      </c>
      <c r="F22" s="1">
        <v>0</v>
      </c>
      <c r="G22" s="1">
        <v>3</v>
      </c>
      <c r="H22" s="1">
        <v>1</v>
      </c>
      <c r="I22" s="9">
        <f>SUM(E22:H22)</f>
        <v>5</v>
      </c>
      <c r="J22" s="2">
        <v>3036</v>
      </c>
      <c r="K22" s="1">
        <v>9747</v>
      </c>
      <c r="L22" s="9">
        <v>97</v>
      </c>
      <c r="M22" s="7">
        <v>11331</v>
      </c>
      <c r="N22" s="3">
        <v>370</v>
      </c>
      <c r="O22" s="3">
        <v>158</v>
      </c>
      <c r="P22" s="3">
        <v>35</v>
      </c>
      <c r="Q22" s="3">
        <v>917</v>
      </c>
      <c r="R22" s="3">
        <v>69</v>
      </c>
      <c r="S22" s="58">
        <f t="shared" si="1"/>
        <v>12880</v>
      </c>
      <c r="T22" s="169"/>
    </row>
    <row r="23" spans="1:20" ht="26.1" customHeight="1" x14ac:dyDescent="0.2">
      <c r="A23" s="61" t="s">
        <v>59</v>
      </c>
      <c r="B23" s="5">
        <v>1</v>
      </c>
      <c r="C23" s="5">
        <v>2</v>
      </c>
      <c r="D23" s="10">
        <v>73</v>
      </c>
      <c r="E23" s="5">
        <v>0</v>
      </c>
      <c r="F23" s="4">
        <v>3</v>
      </c>
      <c r="G23" s="4">
        <v>7</v>
      </c>
      <c r="H23" s="4">
        <v>15</v>
      </c>
      <c r="I23" s="10">
        <f t="shared" si="0"/>
        <v>25</v>
      </c>
      <c r="J23" s="5">
        <v>58579</v>
      </c>
      <c r="K23" s="4">
        <v>10734</v>
      </c>
      <c r="L23" s="10">
        <v>596</v>
      </c>
      <c r="M23" s="8">
        <v>58690</v>
      </c>
      <c r="N23" s="6">
        <v>2866</v>
      </c>
      <c r="O23" s="6">
        <v>682</v>
      </c>
      <c r="P23" s="6">
        <v>146</v>
      </c>
      <c r="Q23" s="6">
        <v>6751</v>
      </c>
      <c r="R23" s="6">
        <v>774</v>
      </c>
      <c r="S23" s="59">
        <f t="shared" si="1"/>
        <v>69909</v>
      </c>
      <c r="T23" s="169"/>
    </row>
    <row r="24" spans="1:20" ht="25.5" customHeight="1" x14ac:dyDescent="0.2">
      <c r="A24" s="60" t="s">
        <v>79</v>
      </c>
      <c r="B24" s="2"/>
      <c r="C24" s="2"/>
      <c r="D24" s="9">
        <v>68</v>
      </c>
      <c r="E24" s="2">
        <v>1</v>
      </c>
      <c r="F24" s="1">
        <v>0</v>
      </c>
      <c r="G24" s="1">
        <v>0</v>
      </c>
      <c r="H24" s="1">
        <v>1</v>
      </c>
      <c r="I24" s="9">
        <f>SUM(E24:H24)</f>
        <v>2</v>
      </c>
      <c r="J24" s="2">
        <v>1116</v>
      </c>
      <c r="K24" s="1">
        <v>9468</v>
      </c>
      <c r="L24" s="9">
        <v>272</v>
      </c>
      <c r="M24" s="7">
        <v>9514</v>
      </c>
      <c r="N24" s="3">
        <v>349</v>
      </c>
      <c r="O24" s="3">
        <v>284</v>
      </c>
      <c r="P24" s="3">
        <v>44</v>
      </c>
      <c r="Q24" s="3">
        <v>582</v>
      </c>
      <c r="R24" s="3">
        <v>83</v>
      </c>
      <c r="S24" s="58">
        <f t="shared" si="1"/>
        <v>10856</v>
      </c>
      <c r="T24" s="169"/>
    </row>
    <row r="25" spans="1:20" ht="26.1" customHeight="1" thickBot="1" x14ac:dyDescent="0.25">
      <c r="A25" s="61" t="s">
        <v>25</v>
      </c>
      <c r="B25" s="5"/>
      <c r="C25" s="5">
        <v>2</v>
      </c>
      <c r="D25" s="10">
        <v>164</v>
      </c>
      <c r="E25" s="5">
        <v>3</v>
      </c>
      <c r="F25" s="4">
        <v>17</v>
      </c>
      <c r="G25" s="4">
        <v>14</v>
      </c>
      <c r="H25" s="4">
        <v>25</v>
      </c>
      <c r="I25" s="10">
        <f t="shared" si="0"/>
        <v>59</v>
      </c>
      <c r="J25" s="5">
        <v>132745</v>
      </c>
      <c r="K25" s="4">
        <v>32790</v>
      </c>
      <c r="L25" s="10">
        <v>1492</v>
      </c>
      <c r="M25" s="8">
        <v>136469</v>
      </c>
      <c r="N25" s="6">
        <v>5508</v>
      </c>
      <c r="O25" s="6">
        <v>1288</v>
      </c>
      <c r="P25" s="6">
        <v>1003</v>
      </c>
      <c r="Q25" s="6">
        <v>21848</v>
      </c>
      <c r="R25" s="6">
        <v>911</v>
      </c>
      <c r="S25" s="59">
        <f t="shared" si="1"/>
        <v>167027</v>
      </c>
      <c r="T25" s="169"/>
    </row>
    <row r="26" spans="1:20" ht="44.25" customHeight="1" thickBot="1" x14ac:dyDescent="0.25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73</v>
      </c>
      <c r="G26" s="26">
        <f t="shared" si="2"/>
        <v>134</v>
      </c>
      <c r="H26" s="26">
        <f t="shared" si="2"/>
        <v>182</v>
      </c>
      <c r="I26" s="26">
        <f t="shared" si="2"/>
        <v>396</v>
      </c>
      <c r="J26" s="26">
        <f>SUM(J7:J25)</f>
        <v>575288</v>
      </c>
      <c r="K26" s="26">
        <f t="shared" ref="K26:L26" si="3">SUM(K7:K25)</f>
        <v>302759</v>
      </c>
      <c r="L26" s="26">
        <f t="shared" si="3"/>
        <v>10694</v>
      </c>
      <c r="M26" s="26">
        <f t="shared" ref="M26" si="4">SUM(M7:M25)</f>
        <v>736618</v>
      </c>
      <c r="N26" s="26">
        <f t="shared" ref="N26" si="5">SUM(N7:N25)</f>
        <v>27093</v>
      </c>
      <c r="O26" s="26">
        <f t="shared" ref="O26" si="6">SUM(O7:O25)</f>
        <v>11963</v>
      </c>
      <c r="P26" s="26">
        <f t="shared" ref="P26" si="7">SUM(P7:P25)</f>
        <v>5810</v>
      </c>
      <c r="Q26" s="26">
        <f t="shared" ref="Q26" si="8">SUM(Q7:Q25)</f>
        <v>100995</v>
      </c>
      <c r="R26" s="26">
        <f t="shared" ref="R26" si="9">SUM(R7:R25)</f>
        <v>6262</v>
      </c>
      <c r="S26" s="26">
        <f t="shared" si="2"/>
        <v>888741</v>
      </c>
      <c r="T26" s="169"/>
    </row>
    <row r="27" spans="1:20" ht="27" customHeight="1" thickBot="1" x14ac:dyDescent="0.25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15</v>
      </c>
      <c r="H27" s="53">
        <v>188</v>
      </c>
      <c r="I27" s="54">
        <f>SUM(E27:H27)</f>
        <v>232</v>
      </c>
      <c r="J27" s="140"/>
      <c r="K27" s="141"/>
      <c r="L27" s="141"/>
      <c r="M27" s="141"/>
      <c r="N27" s="141"/>
      <c r="O27" s="141"/>
      <c r="P27" s="141"/>
      <c r="Q27" s="141"/>
      <c r="R27" s="141"/>
      <c r="S27" s="142"/>
      <c r="T27" s="169"/>
    </row>
    <row r="28" spans="1:20" ht="32.1" customHeight="1" thickBot="1" x14ac:dyDescent="0.25">
      <c r="A28" s="63" t="s">
        <v>38</v>
      </c>
      <c r="B28" s="64">
        <f>B26+'شرق استان در آذر 1403-2'!B20</f>
        <v>37</v>
      </c>
      <c r="C28" s="64">
        <f>C26+'شرق استان در آذر 1403-2'!C20</f>
        <v>84</v>
      </c>
      <c r="D28" s="64">
        <f>D26+'شرق استان در آذر 1403-2'!D20</f>
        <v>2787</v>
      </c>
      <c r="E28" s="64">
        <f>E26+E27+'شرق استان در آذر 1403-2'!E20</f>
        <v>13</v>
      </c>
      <c r="F28" s="64">
        <f>F26+F27+'شرق استان در آذر 1403-2'!F20</f>
        <v>148</v>
      </c>
      <c r="G28" s="64">
        <f>G26+G27+'شرق استان در آذر 1403-2'!G20</f>
        <v>247</v>
      </c>
      <c r="H28" s="64">
        <f>H26+H27+'شرق استان در آذر 1403-2'!H20</f>
        <v>499</v>
      </c>
      <c r="I28" s="64">
        <f>I26+I27+'شرق استان در آذر 1403-2'!I20</f>
        <v>907</v>
      </c>
      <c r="J28" s="64">
        <f>J26+'شرق استان در آذر 1403-2'!J20</f>
        <v>891587</v>
      </c>
      <c r="K28" s="64">
        <f>K26+'شرق استان در آذر 1403-2'!K20</f>
        <v>555039</v>
      </c>
      <c r="L28" s="64">
        <f>L26+L27+'شرق استان در آذر 1403-2'!L20</f>
        <v>18864</v>
      </c>
      <c r="M28" s="64">
        <f>M26+'شرق استان در آذر 1403-2'!M20</f>
        <v>1219363</v>
      </c>
      <c r="N28" s="64">
        <f>N26+'شرق استان در آذر 1403-2'!N20</f>
        <v>42419</v>
      </c>
      <c r="O28" s="64">
        <f>O26+'شرق استان در آذر 1403-2'!O20</f>
        <v>21461</v>
      </c>
      <c r="P28" s="64">
        <f>P26+P27+'شرق استان در آذر 1403-2'!P20</f>
        <v>8763</v>
      </c>
      <c r="Q28" s="64">
        <f>Q26+'شرق استان در آذر 1403-2'!Q20</f>
        <v>163086</v>
      </c>
      <c r="R28" s="64">
        <f>R26+'شرق استان در آذر 1403-2'!R20</f>
        <v>10398</v>
      </c>
      <c r="S28" s="64">
        <f>S26+S27+'شرق استان در آذر 1403-2'!S20</f>
        <v>1465490</v>
      </c>
      <c r="T28" s="170"/>
    </row>
    <row r="29" spans="1:20" ht="15" thickTop="1" x14ac:dyDescent="0.2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1"/>
      <c r="B1" s="81"/>
      <c r="C1" s="81"/>
      <c r="D1" s="81"/>
      <c r="E1" s="130" t="s">
        <v>74</v>
      </c>
      <c r="F1" s="130"/>
      <c r="G1" s="130"/>
      <c r="H1" s="130"/>
      <c r="I1" s="130"/>
      <c r="J1" s="81"/>
      <c r="K1" s="81"/>
      <c r="L1" s="81"/>
      <c r="M1" s="81"/>
      <c r="N1" s="81"/>
    </row>
    <row r="2" spans="1:14" ht="39.950000000000003" customHeight="1" x14ac:dyDescent="0.2">
      <c r="A2" s="81"/>
      <c r="B2" s="81"/>
      <c r="C2" s="81"/>
      <c r="D2" s="81"/>
      <c r="E2" s="131" t="s">
        <v>78</v>
      </c>
      <c r="F2" s="131"/>
      <c r="G2" s="131"/>
      <c r="H2" s="131"/>
      <c r="I2" s="131"/>
      <c r="J2" s="81"/>
      <c r="K2" s="81"/>
      <c r="L2" s="81"/>
      <c r="M2" s="81"/>
      <c r="N2" s="81"/>
    </row>
    <row r="3" spans="1:14" ht="38.1" customHeight="1" thickBot="1" x14ac:dyDescent="0.25">
      <c r="A3" s="82"/>
      <c r="B3" s="82"/>
      <c r="C3" s="82"/>
      <c r="D3" s="82"/>
      <c r="E3" s="132" t="s">
        <v>83</v>
      </c>
      <c r="F3" s="132"/>
      <c r="G3" s="132"/>
      <c r="H3" s="132"/>
      <c r="I3" s="132"/>
      <c r="J3" s="82"/>
      <c r="K3" s="82"/>
      <c r="L3" s="82"/>
      <c r="M3" s="82"/>
      <c r="N3" s="82"/>
    </row>
    <row r="4" spans="1:14" ht="39" customHeight="1" thickBot="1" x14ac:dyDescent="0.25">
      <c r="A4" s="116" t="s">
        <v>69</v>
      </c>
      <c r="B4" s="118" t="s">
        <v>0</v>
      </c>
      <c r="C4" s="120" t="s">
        <v>1</v>
      </c>
      <c r="D4" s="121"/>
      <c r="E4" s="120" t="s">
        <v>2</v>
      </c>
      <c r="F4" s="122"/>
      <c r="G4" s="121"/>
      <c r="H4" s="123" t="s">
        <v>3</v>
      </c>
      <c r="I4" s="124"/>
      <c r="J4" s="123" t="s">
        <v>4</v>
      </c>
      <c r="K4" s="124"/>
      <c r="L4" s="120" t="s">
        <v>5</v>
      </c>
      <c r="M4" s="121"/>
      <c r="N4" s="113" t="s">
        <v>71</v>
      </c>
    </row>
    <row r="5" spans="1:14" ht="69" customHeight="1" thickBot="1" x14ac:dyDescent="0.25">
      <c r="A5" s="117"/>
      <c r="B5" s="119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14"/>
    </row>
    <row r="6" spans="1:14" ht="27" customHeight="1" x14ac:dyDescent="0.2">
      <c r="A6" s="69" t="s">
        <v>26</v>
      </c>
      <c r="B6" s="16">
        <v>1696.4660411021468</v>
      </c>
      <c r="C6" s="74">
        <v>347.13451726879987</v>
      </c>
      <c r="D6" s="76">
        <v>0.15110000000000001</v>
      </c>
      <c r="E6" s="74">
        <v>26.232565333333355</v>
      </c>
      <c r="F6" s="75">
        <v>191.71118434533477</v>
      </c>
      <c r="G6" s="76">
        <v>2.5189999999999979</v>
      </c>
      <c r="H6" s="21">
        <v>455</v>
      </c>
      <c r="I6" s="22">
        <v>1</v>
      </c>
      <c r="J6" s="21">
        <v>34165</v>
      </c>
      <c r="K6" s="22">
        <v>400</v>
      </c>
      <c r="L6" s="21">
        <v>1580</v>
      </c>
      <c r="M6" s="22">
        <v>7795</v>
      </c>
      <c r="N6" s="114"/>
    </row>
    <row r="7" spans="1:14" ht="27" customHeight="1" x14ac:dyDescent="0.2">
      <c r="A7" s="70" t="s">
        <v>27</v>
      </c>
      <c r="B7" s="15">
        <v>4146.9131582908749</v>
      </c>
      <c r="C7" s="77">
        <v>899.08052051485004</v>
      </c>
      <c r="D7" s="79">
        <v>0.89491829329999995</v>
      </c>
      <c r="E7" s="77">
        <v>28.287801123333317</v>
      </c>
      <c r="F7" s="78">
        <v>222.8054387794931</v>
      </c>
      <c r="G7" s="79">
        <v>5.5442999999999989</v>
      </c>
      <c r="H7" s="23">
        <v>588</v>
      </c>
      <c r="I7" s="24">
        <v>0</v>
      </c>
      <c r="J7" s="23">
        <v>50970</v>
      </c>
      <c r="K7" s="24">
        <v>0</v>
      </c>
      <c r="L7" s="23">
        <v>2223</v>
      </c>
      <c r="M7" s="24">
        <v>6359</v>
      </c>
      <c r="N7" s="114"/>
    </row>
    <row r="8" spans="1:14" ht="27" customHeight="1" x14ac:dyDescent="0.2">
      <c r="A8" s="69" t="s">
        <v>28</v>
      </c>
      <c r="B8" s="16">
        <v>3161.7472526038014</v>
      </c>
      <c r="C8" s="74">
        <v>1144.0727527907904</v>
      </c>
      <c r="D8" s="76">
        <v>2.6213437956800001</v>
      </c>
      <c r="E8" s="74">
        <v>32.819500000000033</v>
      </c>
      <c r="F8" s="75">
        <v>410.35351586972348</v>
      </c>
      <c r="G8" s="76">
        <v>10.886489999999998</v>
      </c>
      <c r="H8" s="21">
        <v>1067</v>
      </c>
      <c r="I8" s="22">
        <v>1</v>
      </c>
      <c r="J8" s="21">
        <v>157235</v>
      </c>
      <c r="K8" s="22">
        <v>630</v>
      </c>
      <c r="L8" s="21">
        <v>6877</v>
      </c>
      <c r="M8" s="22">
        <v>9070</v>
      </c>
      <c r="N8" s="114"/>
    </row>
    <row r="9" spans="1:14" ht="27" customHeight="1" x14ac:dyDescent="0.2">
      <c r="A9" s="70" t="s">
        <v>29</v>
      </c>
      <c r="B9" s="15">
        <v>4951.7814167760753</v>
      </c>
      <c r="C9" s="77">
        <v>1760.4992497239473</v>
      </c>
      <c r="D9" s="79">
        <v>5.5046411503999995</v>
      </c>
      <c r="E9" s="77">
        <v>235.02236333333306</v>
      </c>
      <c r="F9" s="78">
        <v>563.87510227755706</v>
      </c>
      <c r="G9" s="79">
        <v>37.702697000000015</v>
      </c>
      <c r="H9" s="23">
        <v>1949</v>
      </c>
      <c r="I9" s="24">
        <v>5</v>
      </c>
      <c r="J9" s="23">
        <v>264955</v>
      </c>
      <c r="K9" s="24">
        <v>3345</v>
      </c>
      <c r="L9" s="23">
        <v>8569</v>
      </c>
      <c r="M9" s="24">
        <v>23524</v>
      </c>
      <c r="N9" s="114"/>
    </row>
    <row r="10" spans="1:14" ht="27" customHeight="1" x14ac:dyDescent="0.2">
      <c r="A10" s="69" t="s">
        <v>30</v>
      </c>
      <c r="B10" s="16">
        <v>4423.7002080356369</v>
      </c>
      <c r="C10" s="74">
        <v>1756.2670332899397</v>
      </c>
      <c r="D10" s="76">
        <v>17.30489488301</v>
      </c>
      <c r="E10" s="74">
        <v>552.79283564833349</v>
      </c>
      <c r="F10" s="75">
        <v>659.68508579212062</v>
      </c>
      <c r="G10" s="76">
        <v>73.064969999999974</v>
      </c>
      <c r="H10" s="21">
        <v>2024</v>
      </c>
      <c r="I10" s="22">
        <v>16</v>
      </c>
      <c r="J10" s="21">
        <v>265556</v>
      </c>
      <c r="K10" s="22">
        <v>13230</v>
      </c>
      <c r="L10" s="21">
        <v>10844</v>
      </c>
      <c r="M10" s="22">
        <v>28657</v>
      </c>
      <c r="N10" s="114"/>
    </row>
    <row r="11" spans="1:14" ht="27" customHeight="1" x14ac:dyDescent="0.2">
      <c r="A11" s="70" t="s">
        <v>31</v>
      </c>
      <c r="B11" s="15">
        <v>9817.2847985396056</v>
      </c>
      <c r="C11" s="77">
        <v>1489.9131295471602</v>
      </c>
      <c r="D11" s="79">
        <v>5.5592030881100003</v>
      </c>
      <c r="E11" s="77">
        <v>359.13065533333344</v>
      </c>
      <c r="F11" s="78">
        <v>361.99287613186812</v>
      </c>
      <c r="G11" s="79">
        <v>9.3833159999999971</v>
      </c>
      <c r="H11" s="23">
        <v>1227</v>
      </c>
      <c r="I11" s="24">
        <v>1</v>
      </c>
      <c r="J11" s="23">
        <v>131340</v>
      </c>
      <c r="K11" s="24">
        <v>400</v>
      </c>
      <c r="L11" s="23">
        <v>5393</v>
      </c>
      <c r="M11" s="24">
        <v>17645</v>
      </c>
      <c r="N11" s="114"/>
    </row>
    <row r="12" spans="1:14" ht="27" customHeight="1" x14ac:dyDescent="0.2">
      <c r="A12" s="69" t="s">
        <v>32</v>
      </c>
      <c r="B12" s="16">
        <v>3547.6610349846082</v>
      </c>
      <c r="C12" s="74">
        <v>946.33050081759995</v>
      </c>
      <c r="D12" s="76">
        <v>0.83105125933000001</v>
      </c>
      <c r="E12" s="74">
        <v>197.51452999999998</v>
      </c>
      <c r="F12" s="75">
        <v>217.85947685933371</v>
      </c>
      <c r="G12" s="76">
        <v>6.9240000000000013</v>
      </c>
      <c r="H12" s="21">
        <v>765</v>
      </c>
      <c r="I12" s="22">
        <v>0</v>
      </c>
      <c r="J12" s="21">
        <v>95425</v>
      </c>
      <c r="K12" s="22">
        <v>0</v>
      </c>
      <c r="L12" s="21">
        <v>7794</v>
      </c>
      <c r="M12" s="22">
        <v>6777</v>
      </c>
      <c r="N12" s="114"/>
    </row>
    <row r="13" spans="1:14" ht="27" customHeight="1" x14ac:dyDescent="0.2">
      <c r="A13" s="70" t="s">
        <v>33</v>
      </c>
      <c r="B13" s="15">
        <v>2583.3523804728729</v>
      </c>
      <c r="C13" s="77">
        <v>787.39793750559011</v>
      </c>
      <c r="D13" s="79">
        <v>1.01271873483</v>
      </c>
      <c r="E13" s="77">
        <v>122.14743333333337</v>
      </c>
      <c r="F13" s="78">
        <v>240.6774270945813</v>
      </c>
      <c r="G13" s="79">
        <v>1.1820599999999999</v>
      </c>
      <c r="H13" s="23">
        <v>868</v>
      </c>
      <c r="I13" s="24">
        <v>0</v>
      </c>
      <c r="J13" s="23">
        <v>89070</v>
      </c>
      <c r="K13" s="24">
        <v>0</v>
      </c>
      <c r="L13" s="23">
        <v>6148</v>
      </c>
      <c r="M13" s="24">
        <v>7429</v>
      </c>
      <c r="N13" s="114"/>
    </row>
    <row r="14" spans="1:14" ht="27" customHeight="1" x14ac:dyDescent="0.2">
      <c r="A14" s="69" t="s">
        <v>34</v>
      </c>
      <c r="B14" s="16">
        <v>5397.1751760118441</v>
      </c>
      <c r="C14" s="74">
        <v>1145.6523132616301</v>
      </c>
      <c r="D14" s="76">
        <v>4.8841909715299998</v>
      </c>
      <c r="E14" s="74">
        <v>103.73860742933338</v>
      </c>
      <c r="F14" s="75">
        <v>354.69956030288915</v>
      </c>
      <c r="G14" s="76">
        <v>21.269699999999997</v>
      </c>
      <c r="H14" s="21">
        <v>933</v>
      </c>
      <c r="I14" s="22">
        <v>0</v>
      </c>
      <c r="J14" s="21">
        <v>114578</v>
      </c>
      <c r="K14" s="22">
        <v>0</v>
      </c>
      <c r="L14" s="21">
        <v>7604</v>
      </c>
      <c r="M14" s="22">
        <v>10967</v>
      </c>
      <c r="N14" s="114"/>
    </row>
    <row r="15" spans="1:14" ht="27" customHeight="1" x14ac:dyDescent="0.2">
      <c r="A15" s="70" t="s">
        <v>66</v>
      </c>
      <c r="B15" s="15">
        <v>3183.7122794503648</v>
      </c>
      <c r="C15" s="77">
        <v>614.62109809028993</v>
      </c>
      <c r="D15" s="79">
        <v>0.33903055862999998</v>
      </c>
      <c r="E15" s="77">
        <v>108.97263246899993</v>
      </c>
      <c r="F15" s="78">
        <v>115.62172107028029</v>
      </c>
      <c r="G15" s="79">
        <v>2.9708300000000003</v>
      </c>
      <c r="H15" s="23">
        <v>320</v>
      </c>
      <c r="I15" s="24">
        <v>1</v>
      </c>
      <c r="J15" s="23">
        <v>25550</v>
      </c>
      <c r="K15" s="24">
        <v>250</v>
      </c>
      <c r="L15" s="23">
        <v>2013</v>
      </c>
      <c r="M15" s="24">
        <v>5404</v>
      </c>
      <c r="N15" s="114"/>
    </row>
    <row r="16" spans="1:14" ht="27" customHeight="1" x14ac:dyDescent="0.2">
      <c r="A16" s="69" t="s">
        <v>35</v>
      </c>
      <c r="B16" s="16">
        <v>3338.3168288014899</v>
      </c>
      <c r="C16" s="74">
        <v>1086.0622801557599</v>
      </c>
      <c r="D16" s="76">
        <v>7.4212881478800012</v>
      </c>
      <c r="E16" s="74">
        <v>19.76356999999998</v>
      </c>
      <c r="F16" s="75">
        <v>409.75477840683675</v>
      </c>
      <c r="G16" s="76">
        <v>16.283500000000004</v>
      </c>
      <c r="H16" s="21">
        <v>1186</v>
      </c>
      <c r="I16" s="22">
        <v>2</v>
      </c>
      <c r="J16" s="21">
        <v>152495</v>
      </c>
      <c r="K16" s="22">
        <v>1130</v>
      </c>
      <c r="L16" s="21">
        <v>4956</v>
      </c>
      <c r="M16" s="22">
        <v>11269</v>
      </c>
      <c r="N16" s="114"/>
    </row>
    <row r="17" spans="1:14" ht="27" customHeight="1" x14ac:dyDescent="0.2">
      <c r="A17" s="70" t="s">
        <v>36</v>
      </c>
      <c r="B17" s="15">
        <v>5824.9009667338823</v>
      </c>
      <c r="C17" s="77">
        <v>1247.0509631488394</v>
      </c>
      <c r="D17" s="79">
        <v>5.2685403731500005</v>
      </c>
      <c r="E17" s="77">
        <v>292.88125666666662</v>
      </c>
      <c r="F17" s="78">
        <v>413.58447478368367</v>
      </c>
      <c r="G17" s="79">
        <v>51.55689000000001</v>
      </c>
      <c r="H17" s="23">
        <v>1394</v>
      </c>
      <c r="I17" s="24">
        <v>5</v>
      </c>
      <c r="J17" s="23">
        <v>153116</v>
      </c>
      <c r="K17" s="24">
        <v>2800</v>
      </c>
      <c r="L17" s="23">
        <v>7453</v>
      </c>
      <c r="M17" s="24">
        <v>18073</v>
      </c>
      <c r="N17" s="114"/>
    </row>
    <row r="18" spans="1:14" ht="27" customHeight="1" thickBot="1" x14ac:dyDescent="0.25">
      <c r="A18" s="69" t="s">
        <v>37</v>
      </c>
      <c r="B18" s="16">
        <v>3317.5014245507846</v>
      </c>
      <c r="C18" s="74">
        <v>989.01743037667973</v>
      </c>
      <c r="D18" s="76">
        <v>2.1661028043799999</v>
      </c>
      <c r="E18" s="74">
        <v>0</v>
      </c>
      <c r="F18" s="75">
        <v>291.93033999999989</v>
      </c>
      <c r="G18" s="76">
        <v>2.2503999999999995</v>
      </c>
      <c r="H18" s="21">
        <v>1057</v>
      </c>
      <c r="I18" s="22">
        <v>0</v>
      </c>
      <c r="J18" s="21">
        <v>123180</v>
      </c>
      <c r="K18" s="22">
        <v>0</v>
      </c>
      <c r="L18" s="21">
        <v>3688</v>
      </c>
      <c r="M18" s="22">
        <v>9034</v>
      </c>
      <c r="N18" s="114"/>
    </row>
    <row r="19" spans="1:14" ht="44.1" customHeight="1" thickBot="1" x14ac:dyDescent="0.25">
      <c r="A19" s="36" t="s">
        <v>64</v>
      </c>
      <c r="B19" s="25">
        <f>SUM(B6:B18)</f>
        <v>55390.512966353992</v>
      </c>
      <c r="C19" s="25">
        <f t="shared" ref="C19:M19" si="0">SUM(C6:C18)</f>
        <v>14213.099726491877</v>
      </c>
      <c r="D19" s="25">
        <f t="shared" si="0"/>
        <v>53.959024060230014</v>
      </c>
      <c r="E19" s="25">
        <f t="shared" si="0"/>
        <v>2079.3037506700002</v>
      </c>
      <c r="F19" s="25">
        <f t="shared" si="0"/>
        <v>4454.5509817137017</v>
      </c>
      <c r="G19" s="25">
        <f t="shared" si="0"/>
        <v>241.53815300000002</v>
      </c>
      <c r="H19" s="25">
        <f t="shared" si="0"/>
        <v>13833</v>
      </c>
      <c r="I19" s="25">
        <f t="shared" si="0"/>
        <v>32</v>
      </c>
      <c r="J19" s="25">
        <f t="shared" si="0"/>
        <v>1657635</v>
      </c>
      <c r="K19" s="25">
        <f t="shared" si="0"/>
        <v>22185</v>
      </c>
      <c r="L19" s="25">
        <f t="shared" si="0"/>
        <v>75142</v>
      </c>
      <c r="M19" s="25">
        <f t="shared" si="0"/>
        <v>162003</v>
      </c>
      <c r="N19" s="114"/>
    </row>
    <row r="20" spans="1:14" ht="32.1" customHeight="1" thickBot="1" x14ac:dyDescent="0.25">
      <c r="A20" s="37" t="s">
        <v>38</v>
      </c>
      <c r="B20" s="38">
        <f>B19+'غرب استان در آذر 1403-1'!B25</f>
        <v>107808.46331576789</v>
      </c>
      <c r="C20" s="38">
        <f>C19+'غرب استان در آذر 1403-1'!C25</f>
        <v>29514.562252142634</v>
      </c>
      <c r="D20" s="38">
        <f>D19+'غرب استان در آذر 1403-1'!D25</f>
        <v>166.48643334835</v>
      </c>
      <c r="E20" s="38">
        <f>E19+'غرب استان در آذر 1403-1'!E25</f>
        <v>3734.1561624366668</v>
      </c>
      <c r="F20" s="38">
        <f>F19+'غرب استان در آذر 1403-1'!F25</f>
        <v>11089.44797951872</v>
      </c>
      <c r="G20" s="38">
        <f>G19+'غرب استان در آذر 1403-1'!G25</f>
        <v>748.46824196666694</v>
      </c>
      <c r="H20" s="38">
        <f>H19+'غرب استان در آذر 1403-1'!H25</f>
        <v>33481</v>
      </c>
      <c r="I20" s="38">
        <f>I19+'غرب استان در آذر 1403-1'!I25</f>
        <v>135</v>
      </c>
      <c r="J20" s="38">
        <f>J19+'غرب استان در آذر 1403-1'!J25</f>
        <v>3947253</v>
      </c>
      <c r="K20" s="38">
        <f>K19+'غرب استان در آذر 1403-1'!K25</f>
        <v>100930</v>
      </c>
      <c r="L20" s="38">
        <f>L19+'غرب استان در آذر 1403-1'!L25</f>
        <v>147271</v>
      </c>
      <c r="M20" s="38">
        <f>M19+'غرب استان در آذر 1403-1'!M25</f>
        <v>368405</v>
      </c>
      <c r="N20" s="115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50" t="s">
        <v>67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ht="39.950000000000003" customHeight="1" x14ac:dyDescent="0.2">
      <c r="A2" s="151" t="s">
        <v>70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ht="38.1" customHeight="1" thickBot="1" x14ac:dyDescent="0.25">
      <c r="A3" s="132" t="s">
        <v>82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s="45" customFormat="1" ht="36.950000000000003" customHeight="1" thickBot="1" x14ac:dyDescent="0.25">
      <c r="A4" s="179" t="s">
        <v>56</v>
      </c>
      <c r="B4" s="152" t="s">
        <v>72</v>
      </c>
      <c r="C4" s="186" t="s">
        <v>39</v>
      </c>
      <c r="D4" s="152" t="s">
        <v>40</v>
      </c>
      <c r="E4" s="187" t="s">
        <v>41</v>
      </c>
      <c r="F4" s="177"/>
      <c r="G4" s="177"/>
      <c r="H4" s="177"/>
      <c r="I4" s="178"/>
      <c r="J4" s="176" t="s">
        <v>42</v>
      </c>
      <c r="K4" s="177"/>
      <c r="L4" s="178"/>
      <c r="M4" s="176" t="s">
        <v>62</v>
      </c>
      <c r="N4" s="177"/>
      <c r="O4" s="177"/>
      <c r="P4" s="177"/>
      <c r="Q4" s="177"/>
      <c r="R4" s="177"/>
      <c r="S4" s="178"/>
      <c r="T4" s="113" t="s">
        <v>71</v>
      </c>
    </row>
    <row r="5" spans="1:20" ht="32.25" customHeight="1" x14ac:dyDescent="0.2">
      <c r="A5" s="180"/>
      <c r="B5" s="153"/>
      <c r="C5" s="144"/>
      <c r="D5" s="153"/>
      <c r="E5" s="161" t="s">
        <v>43</v>
      </c>
      <c r="F5" s="136" t="s">
        <v>44</v>
      </c>
      <c r="G5" s="138" t="s">
        <v>45</v>
      </c>
      <c r="H5" s="146" t="s">
        <v>46</v>
      </c>
      <c r="I5" s="148" t="s">
        <v>47</v>
      </c>
      <c r="J5" s="173" t="s">
        <v>48</v>
      </c>
      <c r="K5" s="174"/>
      <c r="L5" s="148" t="s">
        <v>49</v>
      </c>
      <c r="M5" s="136" t="s">
        <v>50</v>
      </c>
      <c r="N5" s="138" t="s">
        <v>51</v>
      </c>
      <c r="O5" s="138" t="s">
        <v>52</v>
      </c>
      <c r="P5" s="138" t="s">
        <v>53</v>
      </c>
      <c r="Q5" s="138" t="s">
        <v>54</v>
      </c>
      <c r="R5" s="146" t="s">
        <v>55</v>
      </c>
      <c r="S5" s="171" t="s">
        <v>47</v>
      </c>
      <c r="T5" s="114"/>
    </row>
    <row r="6" spans="1:20" ht="24.95" customHeight="1" thickBot="1" x14ac:dyDescent="0.25">
      <c r="A6" s="181"/>
      <c r="B6" s="154"/>
      <c r="C6" s="145"/>
      <c r="D6" s="154"/>
      <c r="E6" s="182"/>
      <c r="F6" s="183"/>
      <c r="G6" s="184"/>
      <c r="H6" s="185"/>
      <c r="I6" s="175"/>
      <c r="J6" s="11" t="s">
        <v>57</v>
      </c>
      <c r="K6" s="12" t="s">
        <v>58</v>
      </c>
      <c r="L6" s="149"/>
      <c r="M6" s="137"/>
      <c r="N6" s="139"/>
      <c r="O6" s="139"/>
      <c r="P6" s="139"/>
      <c r="Q6" s="139"/>
      <c r="R6" s="147"/>
      <c r="S6" s="172"/>
      <c r="T6" s="114"/>
    </row>
    <row r="7" spans="1:20" ht="27" customHeight="1" x14ac:dyDescent="0.2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6493</v>
      </c>
      <c r="K7" s="1">
        <v>13479</v>
      </c>
      <c r="L7" s="9">
        <v>95</v>
      </c>
      <c r="M7" s="7">
        <v>16876</v>
      </c>
      <c r="N7" s="3">
        <v>568</v>
      </c>
      <c r="O7" s="3">
        <v>559</v>
      </c>
      <c r="P7" s="3">
        <v>70</v>
      </c>
      <c r="Q7" s="3">
        <v>1866</v>
      </c>
      <c r="R7" s="3">
        <v>128</v>
      </c>
      <c r="S7" s="3">
        <f>SUM(M7:R7)</f>
        <v>20067</v>
      </c>
      <c r="T7" s="114"/>
    </row>
    <row r="8" spans="1:20" ht="27" customHeight="1" x14ac:dyDescent="0.2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2</v>
      </c>
      <c r="H8" s="4">
        <v>8</v>
      </c>
      <c r="I8" s="42">
        <f t="shared" ref="I8:I19" si="0">SUM(E8:H8)</f>
        <v>11</v>
      </c>
      <c r="J8" s="5">
        <v>9360</v>
      </c>
      <c r="K8" s="4">
        <v>7593</v>
      </c>
      <c r="L8" s="10">
        <v>330</v>
      </c>
      <c r="M8" s="8">
        <v>14272</v>
      </c>
      <c r="N8" s="6">
        <v>599</v>
      </c>
      <c r="O8" s="6">
        <v>359</v>
      </c>
      <c r="P8" s="6">
        <v>126</v>
      </c>
      <c r="Q8" s="6">
        <v>1761</v>
      </c>
      <c r="R8" s="6">
        <v>166</v>
      </c>
      <c r="S8" s="6">
        <f t="shared" ref="S8:S19" si="1">SUM(M8:R8)</f>
        <v>17283</v>
      </c>
      <c r="T8" s="114"/>
    </row>
    <row r="9" spans="1:20" ht="27" customHeight="1" x14ac:dyDescent="0.2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32737</v>
      </c>
      <c r="K9" s="1">
        <v>15063</v>
      </c>
      <c r="L9" s="9">
        <v>658</v>
      </c>
      <c r="M9" s="7">
        <v>41235</v>
      </c>
      <c r="N9" s="3">
        <v>1164</v>
      </c>
      <c r="O9" s="3">
        <v>644</v>
      </c>
      <c r="P9" s="3">
        <v>199</v>
      </c>
      <c r="Q9" s="3">
        <v>4918</v>
      </c>
      <c r="R9" s="3">
        <v>298</v>
      </c>
      <c r="S9" s="3">
        <f t="shared" si="1"/>
        <v>48458</v>
      </c>
      <c r="T9" s="114"/>
    </row>
    <row r="10" spans="1:20" ht="27" customHeight="1" x14ac:dyDescent="0.2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10</v>
      </c>
      <c r="G10" s="4">
        <v>11</v>
      </c>
      <c r="H10" s="4">
        <v>16</v>
      </c>
      <c r="I10" s="42">
        <f t="shared" si="0"/>
        <v>37</v>
      </c>
      <c r="J10" s="5">
        <v>49902</v>
      </c>
      <c r="K10" s="4">
        <v>31959</v>
      </c>
      <c r="L10" s="10">
        <v>1297</v>
      </c>
      <c r="M10" s="8">
        <v>70083</v>
      </c>
      <c r="N10" s="6">
        <v>1909</v>
      </c>
      <c r="O10" s="6">
        <v>1197</v>
      </c>
      <c r="P10" s="6">
        <v>213</v>
      </c>
      <c r="Q10" s="6">
        <v>9281</v>
      </c>
      <c r="R10" s="6">
        <v>475</v>
      </c>
      <c r="S10" s="6">
        <f t="shared" si="1"/>
        <v>83158</v>
      </c>
      <c r="T10" s="114"/>
    </row>
    <row r="11" spans="1:20" ht="27" customHeight="1" x14ac:dyDescent="0.2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78916</v>
      </c>
      <c r="K11" s="1">
        <v>39323</v>
      </c>
      <c r="L11" s="9">
        <v>1222</v>
      </c>
      <c r="M11" s="7">
        <v>98173</v>
      </c>
      <c r="N11" s="3">
        <v>3265</v>
      </c>
      <c r="O11" s="3">
        <v>1222</v>
      </c>
      <c r="P11" s="3">
        <v>661</v>
      </c>
      <c r="Q11" s="3">
        <v>15422</v>
      </c>
      <c r="R11" s="3">
        <v>718</v>
      </c>
      <c r="S11" s="3">
        <f t="shared" si="1"/>
        <v>119461</v>
      </c>
      <c r="T11" s="114"/>
    </row>
    <row r="12" spans="1:20" ht="27" customHeight="1" x14ac:dyDescent="0.2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34159</v>
      </c>
      <c r="K12" s="4">
        <v>22433</v>
      </c>
      <c r="L12" s="10">
        <v>596</v>
      </c>
      <c r="M12" s="8">
        <v>49727</v>
      </c>
      <c r="N12" s="6">
        <v>1399</v>
      </c>
      <c r="O12" s="6">
        <v>618</v>
      </c>
      <c r="P12" s="6">
        <v>301</v>
      </c>
      <c r="Q12" s="6">
        <v>4690</v>
      </c>
      <c r="R12" s="6">
        <v>453</v>
      </c>
      <c r="S12" s="6">
        <f t="shared" si="1"/>
        <v>57188</v>
      </c>
      <c r="T12" s="114"/>
    </row>
    <row r="13" spans="1:20" ht="27" customHeight="1" x14ac:dyDescent="0.2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6664</v>
      </c>
      <c r="K13" s="1">
        <v>18738</v>
      </c>
      <c r="L13" s="9">
        <v>540</v>
      </c>
      <c r="M13" s="7">
        <v>22502</v>
      </c>
      <c r="N13" s="3">
        <v>711</v>
      </c>
      <c r="O13" s="3">
        <v>571</v>
      </c>
      <c r="P13" s="3">
        <v>84</v>
      </c>
      <c r="Q13" s="3">
        <v>1915</v>
      </c>
      <c r="R13" s="3">
        <v>159</v>
      </c>
      <c r="S13" s="3">
        <f t="shared" si="1"/>
        <v>25942</v>
      </c>
      <c r="T13" s="114"/>
    </row>
    <row r="14" spans="1:20" ht="27" customHeight="1" x14ac:dyDescent="0.2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6484</v>
      </c>
      <c r="K14" s="4">
        <v>23489</v>
      </c>
      <c r="L14" s="10">
        <v>447</v>
      </c>
      <c r="M14" s="8">
        <v>26707</v>
      </c>
      <c r="N14" s="6">
        <v>728</v>
      </c>
      <c r="O14" s="6">
        <v>702</v>
      </c>
      <c r="P14" s="6">
        <v>116</v>
      </c>
      <c r="Q14" s="6">
        <v>1969</v>
      </c>
      <c r="R14" s="6">
        <v>198</v>
      </c>
      <c r="S14" s="6">
        <f t="shared" si="1"/>
        <v>30420</v>
      </c>
      <c r="T14" s="114"/>
    </row>
    <row r="15" spans="1:20" ht="27" customHeight="1" x14ac:dyDescent="0.2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2</v>
      </c>
      <c r="G15" s="1">
        <v>7</v>
      </c>
      <c r="H15" s="1">
        <v>11</v>
      </c>
      <c r="I15" s="48">
        <f t="shared" si="0"/>
        <v>20</v>
      </c>
      <c r="J15" s="2">
        <v>17769</v>
      </c>
      <c r="K15" s="1">
        <v>17973</v>
      </c>
      <c r="L15" s="9">
        <v>521</v>
      </c>
      <c r="M15" s="7">
        <v>31195</v>
      </c>
      <c r="N15" s="3">
        <v>941</v>
      </c>
      <c r="O15" s="3">
        <v>528</v>
      </c>
      <c r="P15" s="3">
        <v>125</v>
      </c>
      <c r="Q15" s="3">
        <v>3139</v>
      </c>
      <c r="R15" s="3">
        <v>335</v>
      </c>
      <c r="S15" s="3">
        <f t="shared" si="1"/>
        <v>36263</v>
      </c>
      <c r="T15" s="114"/>
    </row>
    <row r="16" spans="1:20" ht="27" customHeight="1" x14ac:dyDescent="0.2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4</v>
      </c>
      <c r="I16" s="42">
        <f t="shared" si="0"/>
        <v>11</v>
      </c>
      <c r="J16" s="5">
        <v>4485</v>
      </c>
      <c r="K16" s="4">
        <v>10551</v>
      </c>
      <c r="L16" s="10">
        <v>128</v>
      </c>
      <c r="M16" s="8">
        <v>13288</v>
      </c>
      <c r="N16" s="6">
        <v>522</v>
      </c>
      <c r="O16" s="6">
        <v>130</v>
      </c>
      <c r="P16" s="6">
        <v>12</v>
      </c>
      <c r="Q16" s="6">
        <v>1084</v>
      </c>
      <c r="R16" s="6">
        <v>128</v>
      </c>
      <c r="S16" s="6">
        <f t="shared" si="1"/>
        <v>15164</v>
      </c>
      <c r="T16" s="114"/>
    </row>
    <row r="17" spans="1:20" ht="27" customHeight="1" x14ac:dyDescent="0.2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25661</v>
      </c>
      <c r="K17" s="1">
        <v>15306</v>
      </c>
      <c r="L17" s="9">
        <v>733</v>
      </c>
      <c r="M17" s="7">
        <v>34160</v>
      </c>
      <c r="N17" s="3">
        <v>1182</v>
      </c>
      <c r="O17" s="3">
        <v>802</v>
      </c>
      <c r="P17" s="3">
        <v>421</v>
      </c>
      <c r="Q17" s="3">
        <v>4756</v>
      </c>
      <c r="R17" s="3">
        <v>379</v>
      </c>
      <c r="S17" s="3">
        <f t="shared" si="1"/>
        <v>41700</v>
      </c>
      <c r="T17" s="114"/>
    </row>
    <row r="18" spans="1:20" ht="27" customHeight="1" x14ac:dyDescent="0.2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6</v>
      </c>
      <c r="G18" s="4">
        <v>9</v>
      </c>
      <c r="H18" s="4">
        <v>13</v>
      </c>
      <c r="I18" s="42">
        <f t="shared" si="0"/>
        <v>28</v>
      </c>
      <c r="J18" s="5">
        <v>31438</v>
      </c>
      <c r="K18" s="4">
        <v>22119</v>
      </c>
      <c r="L18" s="10">
        <v>985</v>
      </c>
      <c r="M18" s="8">
        <v>42803</v>
      </c>
      <c r="N18" s="6">
        <v>1665</v>
      </c>
      <c r="O18" s="6">
        <v>1242</v>
      </c>
      <c r="P18" s="6">
        <v>451</v>
      </c>
      <c r="Q18" s="6">
        <v>7903</v>
      </c>
      <c r="R18" s="6">
        <v>478</v>
      </c>
      <c r="S18" s="6">
        <f t="shared" si="1"/>
        <v>54542</v>
      </c>
      <c r="T18" s="114"/>
    </row>
    <row r="19" spans="1:20" ht="27" customHeight="1" thickBot="1" x14ac:dyDescent="0.25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12231</v>
      </c>
      <c r="K19" s="1">
        <v>14254</v>
      </c>
      <c r="L19" s="9">
        <v>618</v>
      </c>
      <c r="M19" s="7">
        <v>21724</v>
      </c>
      <c r="N19" s="3">
        <v>673</v>
      </c>
      <c r="O19" s="3">
        <v>924</v>
      </c>
      <c r="P19" s="3">
        <v>174</v>
      </c>
      <c r="Q19" s="3">
        <v>3387</v>
      </c>
      <c r="R19" s="3">
        <v>221</v>
      </c>
      <c r="S19" s="3">
        <f t="shared" si="1"/>
        <v>27103</v>
      </c>
      <c r="T19" s="114"/>
    </row>
    <row r="20" spans="1:20" ht="44.25" customHeight="1" thickBot="1" x14ac:dyDescent="0.25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48</v>
      </c>
      <c r="G20" s="46">
        <f t="shared" si="3"/>
        <v>98</v>
      </c>
      <c r="H20" s="46">
        <f t="shared" si="3"/>
        <v>129</v>
      </c>
      <c r="I20" s="46">
        <f t="shared" si="3"/>
        <v>279</v>
      </c>
      <c r="J20" s="26">
        <f t="shared" si="2"/>
        <v>316299</v>
      </c>
      <c r="K20" s="26">
        <f t="shared" si="2"/>
        <v>252280</v>
      </c>
      <c r="L20" s="26">
        <f t="shared" si="2"/>
        <v>8170</v>
      </c>
      <c r="M20" s="26">
        <f t="shared" si="2"/>
        <v>482745</v>
      </c>
      <c r="N20" s="26">
        <f t="shared" si="2"/>
        <v>15326</v>
      </c>
      <c r="O20" s="26">
        <f t="shared" si="2"/>
        <v>9498</v>
      </c>
      <c r="P20" s="26">
        <f t="shared" si="2"/>
        <v>2953</v>
      </c>
      <c r="Q20" s="26">
        <f t="shared" si="2"/>
        <v>62091</v>
      </c>
      <c r="R20" s="26">
        <f t="shared" si="2"/>
        <v>4136</v>
      </c>
      <c r="S20" s="26">
        <f t="shared" si="2"/>
        <v>576749</v>
      </c>
      <c r="T20" s="114"/>
    </row>
    <row r="21" spans="1:20" ht="27" customHeight="1" thickBot="1" x14ac:dyDescent="0.25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15</v>
      </c>
      <c r="H21" s="57">
        <v>188</v>
      </c>
      <c r="I21" s="57">
        <f>SUM(E21:H21)</f>
        <v>232</v>
      </c>
      <c r="J21" s="140"/>
      <c r="K21" s="141"/>
      <c r="L21" s="141"/>
      <c r="M21" s="141"/>
      <c r="N21" s="141"/>
      <c r="O21" s="141"/>
      <c r="P21" s="141"/>
      <c r="Q21" s="141"/>
      <c r="R21" s="141"/>
      <c r="S21" s="142"/>
      <c r="T21" s="114"/>
    </row>
    <row r="22" spans="1:20" ht="32.1" customHeight="1" thickBot="1" x14ac:dyDescent="0.25">
      <c r="A22" s="31" t="s">
        <v>38</v>
      </c>
      <c r="B22" s="56">
        <f>B20+'غرب استان در آذر 1403-2'!B26</f>
        <v>37</v>
      </c>
      <c r="C22" s="56">
        <f>C20+'غرب استان در آذر 1403-2'!C26</f>
        <v>84</v>
      </c>
      <c r="D22" s="56">
        <f>D20+'غرب استان در آذر 1403-2'!D26</f>
        <v>2787</v>
      </c>
      <c r="E22" s="56">
        <f>E20+E21+'غرب استان در آذر 1403-2'!E26</f>
        <v>13</v>
      </c>
      <c r="F22" s="56">
        <f>F20+F21+'غرب استان در آذر 1403-2'!F26</f>
        <v>148</v>
      </c>
      <c r="G22" s="56">
        <f>G20+G21+'غرب استان در آذر 1403-2'!G26</f>
        <v>247</v>
      </c>
      <c r="H22" s="56">
        <f>H20+H21+'غرب استان در آذر 1403-2'!H26</f>
        <v>499</v>
      </c>
      <c r="I22" s="56">
        <f>I20+I21+'غرب استان در آذر 1403-2'!I26</f>
        <v>907</v>
      </c>
      <c r="J22" s="56">
        <f>J20+'غرب استان در آذر 1403-2'!J26</f>
        <v>891587</v>
      </c>
      <c r="K22" s="56">
        <f>K20+'غرب استان در آذر 1403-2'!K26</f>
        <v>555039</v>
      </c>
      <c r="L22" s="56">
        <f>L20+L21+'غرب استان در آذر 1403-2'!L26</f>
        <v>18864</v>
      </c>
      <c r="M22" s="56">
        <f>M20+'غرب استان در آذر 1403-2'!M26</f>
        <v>1219363</v>
      </c>
      <c r="N22" s="56">
        <f>N20+'غرب استان در آذر 1403-2'!N26</f>
        <v>42419</v>
      </c>
      <c r="O22" s="56">
        <f>O20+'غرب استان در آذر 1403-2'!O26</f>
        <v>21461</v>
      </c>
      <c r="P22" s="56">
        <f>P20+P21+'غرب استان در آذر 1403-2'!P26</f>
        <v>8763</v>
      </c>
      <c r="Q22" s="56">
        <f>Q20+'غرب استان در آذر 1403-2'!Q26</f>
        <v>163086</v>
      </c>
      <c r="R22" s="56">
        <f>R20+'غرب استان در آذر 1403-2'!R26</f>
        <v>10398</v>
      </c>
      <c r="S22" s="56">
        <f>S20+S21+'غرب استان در آذر 1403-2'!S26</f>
        <v>1465490</v>
      </c>
      <c r="T22" s="115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آذر 1403-1</vt:lpstr>
      <vt:lpstr>غرب استان در آذر 1403-2</vt:lpstr>
      <vt:lpstr>شرق استان در آذر 1403-1 </vt:lpstr>
      <vt:lpstr>شرق استان در آذر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2025-01-01T11:01:32Z</dcterms:modified>
</cp:coreProperties>
</file>