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655" windowWidth="14880" windowHeight="5550" tabRatio="639"/>
  </bookViews>
  <sheets>
    <sheet name="غرب استان در دی 98-1" sheetId="7" r:id="rId1"/>
    <sheet name="غرب استان در دی 98-2" sheetId="2" r:id="rId2"/>
    <sheet name="شرق استان در دی 98-1 " sheetId="5" r:id="rId3"/>
    <sheet name="شرق استان در دی 98-2" sheetId="6" r:id="rId4"/>
  </sheets>
  <calcPr calcId="145621"/>
</workbook>
</file>

<file path=xl/calcChain.xml><?xml version="1.0" encoding="utf-8"?>
<calcChain xmlns="http://schemas.openxmlformats.org/spreadsheetml/2006/main">
  <c r="O23" i="7" l="1"/>
  <c r="L19" i="5" l="1"/>
  <c r="M19" i="5"/>
  <c r="J19" i="5" l="1"/>
  <c r="K19" i="5"/>
  <c r="S23" i="2" l="1"/>
  <c r="R23" i="2"/>
  <c r="Q23" i="2"/>
  <c r="P23" i="2"/>
  <c r="O23" i="2"/>
  <c r="N23" i="2"/>
  <c r="M23" i="2"/>
  <c r="L23" i="2"/>
  <c r="K23" i="2" l="1"/>
  <c r="F20" i="6" l="1"/>
  <c r="G20" i="6"/>
  <c r="H20" i="6"/>
  <c r="I20" i="6"/>
  <c r="B20" i="5" l="1"/>
  <c r="B19" i="5" l="1"/>
  <c r="C19" i="5"/>
  <c r="D19" i="5"/>
  <c r="E19" i="5"/>
  <c r="F19" i="5"/>
  <c r="G19" i="5"/>
  <c r="H19" i="5"/>
  <c r="I19" i="5"/>
  <c r="N19" i="5"/>
  <c r="O19" i="5"/>
  <c r="O22" i="7"/>
  <c r="N22" i="7"/>
  <c r="M22" i="7"/>
  <c r="M20" i="5" s="1"/>
  <c r="L22" i="7"/>
  <c r="L20" i="5" s="1"/>
  <c r="K22" i="7"/>
  <c r="K20" i="5" s="1"/>
  <c r="J22" i="7"/>
  <c r="J20" i="5" s="1"/>
  <c r="I22" i="7"/>
  <c r="H22" i="7"/>
  <c r="G22" i="7"/>
  <c r="F22" i="7"/>
  <c r="E22" i="7"/>
  <c r="D22" i="7"/>
  <c r="C22" i="7"/>
  <c r="B22" i="7"/>
  <c r="C20" i="5" l="1"/>
  <c r="D20" i="5"/>
  <c r="O20" i="5"/>
  <c r="I20" i="5"/>
  <c r="G20" i="5"/>
  <c r="E20" i="5"/>
  <c r="N20" i="5"/>
  <c r="H20" i="5"/>
  <c r="F20" i="5"/>
  <c r="B23" i="7"/>
  <c r="D23" i="7"/>
  <c r="F23" i="7"/>
  <c r="H23" i="7"/>
  <c r="J23" i="7"/>
  <c r="L23" i="7"/>
  <c r="N23" i="7"/>
  <c r="C23" i="7"/>
  <c r="E23" i="7"/>
  <c r="G23" i="7"/>
  <c r="I23" i="7"/>
  <c r="K23" i="7"/>
  <c r="M23" i="7"/>
  <c r="T16" i="6"/>
  <c r="C23" i="2" l="1"/>
  <c r="D23" i="2"/>
  <c r="E23" i="2"/>
  <c r="F23" i="2"/>
  <c r="F22" i="6" s="1"/>
  <c r="G23" i="2"/>
  <c r="G22" i="6" s="1"/>
  <c r="H23" i="2"/>
  <c r="H22" i="6" s="1"/>
  <c r="I23" i="2"/>
  <c r="I22" i="6" s="1"/>
  <c r="B23" i="2"/>
  <c r="C20" i="6"/>
  <c r="D20" i="6"/>
  <c r="D22" i="6" s="1"/>
  <c r="E20" i="6"/>
  <c r="K20" i="6"/>
  <c r="L20" i="6"/>
  <c r="M20" i="6"/>
  <c r="N20" i="6"/>
  <c r="O20" i="6"/>
  <c r="P20" i="6"/>
  <c r="Q20" i="6"/>
  <c r="R20" i="6"/>
  <c r="S20" i="6"/>
  <c r="B20" i="6"/>
  <c r="J16" i="6"/>
  <c r="C25" i="2" l="1"/>
  <c r="S22" i="6"/>
  <c r="K22" i="6"/>
  <c r="C22" i="6"/>
  <c r="B22" i="6"/>
  <c r="E22" i="6"/>
  <c r="E25" i="2"/>
  <c r="D25" i="2"/>
  <c r="B25" i="2"/>
  <c r="M25" i="2"/>
  <c r="L22" i="6"/>
  <c r="R22" i="6"/>
  <c r="P22" i="6"/>
  <c r="N22" i="6"/>
  <c r="Q22" i="6"/>
  <c r="O22" i="6"/>
  <c r="M22" i="6"/>
  <c r="L25" i="2"/>
  <c r="K25" i="2"/>
  <c r="R25" i="2"/>
  <c r="P25" i="2"/>
  <c r="N25" i="2"/>
  <c r="S25" i="2"/>
  <c r="Q25" i="2"/>
  <c r="O25" i="2"/>
  <c r="H25" i="2"/>
  <c r="F25" i="2"/>
  <c r="I25" i="2"/>
  <c r="G25" i="2"/>
  <c r="J21" i="6"/>
  <c r="T19" i="6"/>
  <c r="J19" i="6"/>
  <c r="T18" i="6"/>
  <c r="J18" i="6"/>
  <c r="T17" i="6"/>
  <c r="J17" i="6"/>
  <c r="T15" i="6"/>
  <c r="J15" i="6"/>
  <c r="T14" i="6"/>
  <c r="J14" i="6"/>
  <c r="T13" i="6"/>
  <c r="J13" i="6"/>
  <c r="T12" i="6"/>
  <c r="J12" i="6"/>
  <c r="T11" i="6"/>
  <c r="J11" i="6"/>
  <c r="T10" i="6"/>
  <c r="J10" i="6"/>
  <c r="T9" i="6"/>
  <c r="J9" i="6"/>
  <c r="T8" i="6"/>
  <c r="J8" i="6"/>
  <c r="T7" i="6"/>
  <c r="J7" i="6"/>
  <c r="T20" i="6" l="1"/>
  <c r="J20" i="6"/>
  <c r="T15" i="2"/>
  <c r="J15" i="2"/>
  <c r="J24" i="2" l="1"/>
  <c r="T7" i="2" l="1"/>
  <c r="T8" i="2"/>
  <c r="T9" i="2"/>
  <c r="T10" i="2"/>
  <c r="T11" i="2"/>
  <c r="T12" i="2"/>
  <c r="T13" i="2"/>
  <c r="T14" i="2"/>
  <c r="T16" i="2"/>
  <c r="T17" i="2"/>
  <c r="T18" i="2"/>
  <c r="T19" i="2"/>
  <c r="T20" i="2"/>
  <c r="T21" i="2"/>
  <c r="T22" i="2"/>
  <c r="J7" i="2"/>
  <c r="J8" i="2"/>
  <c r="J9" i="2"/>
  <c r="J10" i="2"/>
  <c r="J11" i="2"/>
  <c r="J12" i="2"/>
  <c r="J13" i="2"/>
  <c r="J14" i="2"/>
  <c r="J16" i="2"/>
  <c r="J17" i="2"/>
  <c r="J18" i="2"/>
  <c r="J19" i="2"/>
  <c r="J20" i="2"/>
  <c r="J21" i="2"/>
  <c r="J22" i="2"/>
  <c r="T23" i="2" l="1"/>
  <c r="T22" i="6" s="1"/>
  <c r="J23" i="2"/>
  <c r="J25" i="2" l="1"/>
  <c r="J22" i="6"/>
  <c r="T25" i="2"/>
</calcChain>
</file>

<file path=xl/sharedStrings.xml><?xml version="1.0" encoding="utf-8"?>
<sst xmlns="http://schemas.openxmlformats.org/spreadsheetml/2006/main" count="176" uniqueCount="80">
  <si>
    <r>
      <t xml:space="preserve">    مساحت </t>
    </r>
    <r>
      <rPr>
        <b/>
        <sz val="10"/>
        <color indexed="8"/>
        <rFont val="Titr"/>
        <charset val="178"/>
      </rPr>
      <t>کيلومتر مربع</t>
    </r>
  </si>
  <si>
    <t>اوج مصرف (MW)</t>
  </si>
  <si>
    <r>
      <t>طول خط فشار متوسط</t>
    </r>
    <r>
      <rPr>
        <b/>
        <sz val="9"/>
        <color theme="1"/>
        <rFont val="B Titr"/>
        <charset val="178"/>
      </rPr>
      <t xml:space="preserve"> (KM)</t>
    </r>
  </si>
  <si>
    <r>
      <t xml:space="preserve">طول خط فشار ضعيف </t>
    </r>
    <r>
      <rPr>
        <b/>
        <sz val="9"/>
        <color theme="1"/>
        <rFont val="B Titr"/>
        <charset val="178"/>
      </rPr>
      <t>(KM)</t>
    </r>
  </si>
  <si>
    <r>
      <t xml:space="preserve">تعداد ترانسفورماتور </t>
    </r>
    <r>
      <rPr>
        <b/>
        <sz val="9"/>
        <color theme="1"/>
        <rFont val="B Titr"/>
        <charset val="178"/>
      </rPr>
      <t>(دستگاه)</t>
    </r>
  </si>
  <si>
    <r>
      <t xml:space="preserve">ظرفيت ترانسفورماتور </t>
    </r>
    <r>
      <rPr>
        <b/>
        <sz val="9"/>
        <color theme="1"/>
        <rFont val="B Titr"/>
        <charset val="178"/>
      </rPr>
      <t>(KVA)</t>
    </r>
  </si>
  <si>
    <r>
      <t xml:space="preserve">تعداد  چراغ </t>
    </r>
    <r>
      <rPr>
        <b/>
        <sz val="9"/>
        <color theme="1"/>
        <rFont val="B Titr"/>
        <charset val="178"/>
      </rPr>
      <t>(دستگاه)</t>
    </r>
  </si>
  <si>
    <t>هوايي</t>
  </si>
  <si>
    <t>زميني</t>
  </si>
  <si>
    <t>هوايي سيمي</t>
  </si>
  <si>
    <t>هوايي خودنگهدار</t>
  </si>
  <si>
    <t xml:space="preserve">زميني </t>
  </si>
  <si>
    <t>كم مصرف</t>
  </si>
  <si>
    <t>گازي</t>
  </si>
  <si>
    <t>بردسکن</t>
  </si>
  <si>
    <t>جغتاي</t>
  </si>
  <si>
    <t>جوين</t>
  </si>
  <si>
    <t>چناران</t>
  </si>
  <si>
    <t>خليل آباد</t>
  </si>
  <si>
    <t>خوشاب</t>
  </si>
  <si>
    <t>درگز</t>
  </si>
  <si>
    <t>سبزوار</t>
  </si>
  <si>
    <t>فيروزه</t>
  </si>
  <si>
    <t>قوچان</t>
  </si>
  <si>
    <t>کاشمر</t>
  </si>
  <si>
    <t>کلات</t>
  </si>
  <si>
    <t>نيشابور</t>
  </si>
  <si>
    <t>باخرز</t>
  </si>
  <si>
    <t>بجستان</t>
  </si>
  <si>
    <t>تايباد</t>
  </si>
  <si>
    <t>تربت جام</t>
  </si>
  <si>
    <t>تربت حيدريه</t>
  </si>
  <si>
    <t>خواف</t>
  </si>
  <si>
    <t>رشتخوار</t>
  </si>
  <si>
    <t>زاوه</t>
  </si>
  <si>
    <t>سرخس</t>
  </si>
  <si>
    <t>فريمان</t>
  </si>
  <si>
    <t>گناباد</t>
  </si>
  <si>
    <t>مه ولات</t>
  </si>
  <si>
    <t>شركت</t>
  </si>
  <si>
    <t>تعداد مراکز تابعه</t>
  </si>
  <si>
    <t>تعداد شهرهای تحت پوشش</t>
  </si>
  <si>
    <t>تعداد روستاهای تابعه برق‌دار</t>
  </si>
  <si>
    <t>پرسنل ( نفر )</t>
  </si>
  <si>
    <t xml:space="preserve">نوع انشعابات  </t>
  </si>
  <si>
    <t>ادارات شهرهای تابعه</t>
  </si>
  <si>
    <t>دواير شهرهای تابعه</t>
  </si>
  <si>
    <t>زير ديپلم</t>
  </si>
  <si>
    <t>ديپلم</t>
  </si>
  <si>
    <t>فوق ديپلم</t>
  </si>
  <si>
    <t>ليسانس و بالاتر</t>
  </si>
  <si>
    <t>جمع</t>
  </si>
  <si>
    <t>عادي</t>
  </si>
  <si>
    <t>سنگين</t>
  </si>
  <si>
    <t>خانگي</t>
  </si>
  <si>
    <t>عمومي</t>
  </si>
  <si>
    <t>کشاورزي</t>
  </si>
  <si>
    <t>صنعتي</t>
  </si>
  <si>
    <t>سایر مصارف</t>
  </si>
  <si>
    <t>معابر</t>
  </si>
  <si>
    <t>شهرستان</t>
  </si>
  <si>
    <t>شهري</t>
  </si>
  <si>
    <t>روستايي</t>
  </si>
  <si>
    <t>گلبهار</t>
  </si>
  <si>
    <t>ستاد</t>
  </si>
  <si>
    <t>داورزن</t>
  </si>
  <si>
    <t>تهيه و تنظيم: واحد آمار و اطلاعات- دفتر فن‌آوري اطلاعات و ارتباطات</t>
  </si>
  <si>
    <t>تعداد مشتركين درتعرفه‌هاي مختلف</t>
  </si>
  <si>
    <t>زبرخان</t>
  </si>
  <si>
    <t>معاونت هماهنگی شرق استان</t>
  </si>
  <si>
    <t>معاونت هماهنگی غرب استان</t>
  </si>
  <si>
    <t>صالح آباد</t>
  </si>
  <si>
    <t xml:space="preserve"> شرکت توزيع نيروی برق  استان خراسان رضوی </t>
  </si>
  <si>
    <t>مدیریت‌های تابعه معاونت هماهنگی غرب استان</t>
  </si>
  <si>
    <t xml:space="preserve">شهرستان </t>
  </si>
  <si>
    <t>مدیریت‌های تابعه معاونت هماهنگی شرق استان</t>
  </si>
  <si>
    <t xml:space="preserve"> شرکت توزيع نيروی برق استان خراسان رضوی </t>
  </si>
  <si>
    <t>خلاصه اطلاعات آماري در پايان دی 1398</t>
  </si>
  <si>
    <t xml:space="preserve"> بار همزمان در پيک  بار شرکت در ماه  آذر-1398</t>
  </si>
  <si>
    <t xml:space="preserve"> بار غيرهمزمان در ماه آذر-1398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</si>
</sst>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&quot;ريال&quot;\ * #,##0_-;_-&quot;ريال&quot;\ * #,##0\-;_-&quot;ريال&quot;\ * &quot;-&quot;_-;_-@_-"/>
    <numFmt numFmtId="165" formatCode="_-* #,##0_-;_-* #,##0\-;_-* &quot;-&quot;_-;_-@_-"/>
    <numFmt numFmtId="166" formatCode="_-&quot;ريال&quot;\ * #,##0.00_-;_-&quot;ريال&quot;\ * #,##0.00\-;_-&quot;ريال&quot;\ * &quot;-&quot;??_-;_-@_-"/>
    <numFmt numFmtId="167" formatCode="_-* #,##0.00_-;_-* #,##0.00\-;_-* &quot;-&quot;??_-;_-@_-"/>
    <numFmt numFmtId="168" formatCode="0.0"/>
    <numFmt numFmtId="169" formatCode="0.0000"/>
    <numFmt numFmtId="170" formatCode="0.000"/>
  </numFmts>
  <fonts count="62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B Titr"/>
      <charset val="178"/>
    </font>
    <font>
      <b/>
      <sz val="10"/>
      <color theme="1"/>
      <name val="Titr"/>
      <charset val="178"/>
    </font>
    <font>
      <b/>
      <sz val="10"/>
      <color theme="1"/>
      <name val="B Titr"/>
      <charset val="178"/>
    </font>
    <font>
      <b/>
      <sz val="10"/>
      <color indexed="8"/>
      <name val="Titr"/>
      <charset val="178"/>
    </font>
    <font>
      <sz val="10"/>
      <name val="B Titr"/>
      <charset val="178"/>
    </font>
    <font>
      <sz val="11"/>
      <name val="B Titr"/>
      <charset val="178"/>
    </font>
    <font>
      <b/>
      <sz val="9"/>
      <color theme="1"/>
      <name val="B Titr"/>
      <charset val="178"/>
    </font>
    <font>
      <sz val="10"/>
      <color rgb="FF000000"/>
      <name val="B Titr"/>
      <charset val="178"/>
    </font>
    <font>
      <b/>
      <sz val="11"/>
      <color rgb="FF000000"/>
      <name val="B Nazanin"/>
      <charset val="178"/>
    </font>
    <font>
      <b/>
      <sz val="11"/>
      <name val="B Nazanin"/>
      <charset val="178"/>
    </font>
    <font>
      <sz val="11"/>
      <name val="B Nazanin"/>
      <charset val="178"/>
    </font>
    <font>
      <sz val="10"/>
      <color rgb="FF000000"/>
      <name val="Titr"/>
      <charset val="178"/>
    </font>
    <font>
      <b/>
      <sz val="12"/>
      <color theme="1"/>
      <name val="B Nazanin"/>
      <charset val="178"/>
    </font>
    <font>
      <b/>
      <sz val="11"/>
      <color theme="1"/>
      <name val="B Titr"/>
      <charset val="178"/>
    </font>
    <font>
      <sz val="11"/>
      <color rgb="FF000000"/>
      <name val="B Titr"/>
      <charset val="178"/>
    </font>
    <font>
      <b/>
      <sz val="12"/>
      <color rgb="FF000000"/>
      <name val="B Nazanin"/>
      <charset val="178"/>
    </font>
    <font>
      <sz val="11"/>
      <color theme="1"/>
      <name val="Calibri"/>
      <family val="2"/>
      <charset val="178"/>
      <scheme val="minor"/>
    </font>
    <font>
      <b/>
      <sz val="18"/>
      <color theme="3"/>
      <name val="Cambria"/>
      <family val="2"/>
      <charset val="178"/>
      <scheme val="major"/>
    </font>
    <font>
      <b/>
      <sz val="15"/>
      <color theme="3"/>
      <name val="Calibri"/>
      <family val="2"/>
      <charset val="178"/>
      <scheme val="minor"/>
    </font>
    <font>
      <b/>
      <sz val="13"/>
      <color theme="3"/>
      <name val="Calibri"/>
      <family val="2"/>
      <charset val="178"/>
      <scheme val="minor"/>
    </font>
    <font>
      <b/>
      <sz val="11"/>
      <color theme="3"/>
      <name val="Calibri"/>
      <family val="2"/>
      <charset val="178"/>
      <scheme val="minor"/>
    </font>
    <font>
      <sz val="11"/>
      <color rgb="FF006100"/>
      <name val="Calibri"/>
      <family val="2"/>
      <charset val="178"/>
      <scheme val="minor"/>
    </font>
    <font>
      <sz val="11"/>
      <color rgb="FF9C0006"/>
      <name val="Calibri"/>
      <family val="2"/>
      <charset val="178"/>
      <scheme val="minor"/>
    </font>
    <font>
      <sz val="11"/>
      <color rgb="FF9C6500"/>
      <name val="Calibri"/>
      <family val="2"/>
      <charset val="178"/>
      <scheme val="minor"/>
    </font>
    <font>
      <sz val="11"/>
      <color rgb="FF3F3F76"/>
      <name val="Calibri"/>
      <family val="2"/>
      <charset val="178"/>
      <scheme val="minor"/>
    </font>
    <font>
      <b/>
      <sz val="11"/>
      <color rgb="FF3F3F3F"/>
      <name val="Calibri"/>
      <family val="2"/>
      <charset val="178"/>
      <scheme val="minor"/>
    </font>
    <font>
      <b/>
      <sz val="11"/>
      <color rgb="FFFA7D00"/>
      <name val="Calibri"/>
      <family val="2"/>
      <charset val="178"/>
      <scheme val="minor"/>
    </font>
    <font>
      <sz val="11"/>
      <color rgb="FFFA7D00"/>
      <name val="Calibri"/>
      <family val="2"/>
      <charset val="178"/>
      <scheme val="minor"/>
    </font>
    <font>
      <b/>
      <sz val="11"/>
      <color theme="0"/>
      <name val="Calibri"/>
      <family val="2"/>
      <charset val="178"/>
      <scheme val="minor"/>
    </font>
    <font>
      <sz val="11"/>
      <color rgb="FFFF0000"/>
      <name val="Calibri"/>
      <family val="2"/>
      <charset val="178"/>
      <scheme val="minor"/>
    </font>
    <font>
      <i/>
      <sz val="11"/>
      <color rgb="FF7F7F7F"/>
      <name val="Calibri"/>
      <family val="2"/>
      <charset val="178"/>
      <scheme val="minor"/>
    </font>
    <font>
      <b/>
      <sz val="11"/>
      <color theme="1"/>
      <name val="Calibri"/>
      <family val="2"/>
      <charset val="178"/>
      <scheme val="minor"/>
    </font>
    <font>
      <sz val="11"/>
      <color theme="0"/>
      <name val="Calibri"/>
      <family val="2"/>
      <charset val="178"/>
      <scheme val="minor"/>
    </font>
    <font>
      <sz val="14"/>
      <color theme="1"/>
      <name val="B Titr"/>
      <charset val="178"/>
    </font>
    <font>
      <b/>
      <sz val="16"/>
      <color theme="1"/>
      <name val="B Titr"/>
      <charset val="178"/>
    </font>
    <font>
      <sz val="18"/>
      <color theme="1"/>
      <name val="B Titr"/>
      <charset val="178"/>
    </font>
    <font>
      <sz val="20"/>
      <color theme="1"/>
      <name val="B Titr"/>
      <charset val="178"/>
    </font>
    <font>
      <sz val="16"/>
      <color rgb="FF000000"/>
      <name val="B Titr"/>
      <charset val="178"/>
    </font>
    <font>
      <sz val="9"/>
      <name val="B Titr"/>
      <charset val="178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2EBCD"/>
        <bgColor indexed="64"/>
      </patternFill>
    </fill>
    <fill>
      <patternFill patternType="solid">
        <fgColor rgb="FFEFFFE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7FDCB"/>
        <bgColor indexed="64"/>
      </patternFill>
    </fill>
  </fills>
  <borders count="115">
    <border>
      <left/>
      <right/>
      <top/>
      <bottom/>
      <diagonal/>
    </border>
    <border>
      <left/>
      <right/>
      <top/>
      <bottom style="thin">
        <color rgb="FF92D050"/>
      </bottom>
      <diagonal/>
    </border>
    <border>
      <left/>
      <right/>
      <top/>
      <bottom style="medium">
        <color rgb="FF00FF99"/>
      </bottom>
      <diagonal/>
    </border>
    <border>
      <left/>
      <right/>
      <top style="thin">
        <color rgb="FF92D050"/>
      </top>
      <bottom style="medium">
        <color rgb="FF00FF99"/>
      </bottom>
      <diagonal/>
    </border>
    <border>
      <left/>
      <right style="thin">
        <color rgb="FF00FF99"/>
      </right>
      <top style="thin">
        <color rgb="FF92D050"/>
      </top>
      <bottom style="thin">
        <color rgb="FF92D050"/>
      </bottom>
      <diagonal/>
    </border>
    <border>
      <left style="thin">
        <color rgb="FF66FFCC"/>
      </left>
      <right/>
      <top style="thin">
        <color rgb="FF92D050"/>
      </top>
      <bottom style="medium">
        <color rgb="FF00FF99"/>
      </bottom>
      <diagonal/>
    </border>
    <border>
      <left style="thin">
        <color rgb="FF66FFCC"/>
      </left>
      <right style="thin">
        <color rgb="FF66FFCC"/>
      </right>
      <top style="thin">
        <color rgb="FF92D050"/>
      </top>
      <bottom style="medium">
        <color rgb="FF00FF99"/>
      </bottom>
      <diagonal/>
    </border>
    <border>
      <left style="thin">
        <color rgb="FF66FFCC"/>
      </left>
      <right/>
      <top/>
      <bottom style="thin">
        <color rgb="FF92D050"/>
      </bottom>
      <diagonal/>
    </border>
    <border>
      <left style="thin">
        <color rgb="FF66FFCC"/>
      </left>
      <right style="thin">
        <color rgb="FF66FFCC"/>
      </right>
      <top/>
      <bottom style="thin">
        <color rgb="FF92D050"/>
      </bottom>
      <diagonal/>
    </border>
    <border>
      <left style="thin">
        <color rgb="FF66FFCC"/>
      </left>
      <right style="thin">
        <color rgb="FF66FFCC"/>
      </right>
      <top style="thin">
        <color rgb="FF66FFCC"/>
      </top>
      <bottom style="medium">
        <color rgb="FF00FF99"/>
      </bottom>
      <diagonal/>
    </border>
    <border>
      <left/>
      <right style="thin">
        <color rgb="FF66FFCC"/>
      </right>
      <top/>
      <bottom style="thin">
        <color rgb="FF92D050"/>
      </bottom>
      <diagonal/>
    </border>
    <border>
      <left style="thin">
        <color rgb="FF66FFCC"/>
      </left>
      <right style="thin">
        <color rgb="FF66FFCC"/>
      </right>
      <top style="thin">
        <color theme="6"/>
      </top>
      <bottom style="thin">
        <color theme="6"/>
      </bottom>
      <diagonal/>
    </border>
    <border>
      <left/>
      <right style="thin">
        <color rgb="FF66FFCC"/>
      </right>
      <top style="thin">
        <color theme="6"/>
      </top>
      <bottom style="thin">
        <color theme="6"/>
      </bottom>
      <diagonal/>
    </border>
    <border>
      <left style="thin">
        <color rgb="FF66FFCC"/>
      </left>
      <right style="thin">
        <color rgb="FF66FFCC"/>
      </right>
      <top style="thin">
        <color rgb="FF92D050"/>
      </top>
      <bottom style="thin">
        <color rgb="FF92D050"/>
      </bottom>
      <diagonal/>
    </border>
    <border>
      <left/>
      <right style="thin">
        <color rgb="FF66FFCC"/>
      </right>
      <top style="thin">
        <color rgb="FF92D050"/>
      </top>
      <bottom style="thin">
        <color rgb="FF92D050"/>
      </bottom>
      <diagonal/>
    </border>
    <border>
      <left/>
      <right style="thin">
        <color rgb="FF66FFCC"/>
      </right>
      <top style="thin">
        <color rgb="FF92D050"/>
      </top>
      <bottom style="medium">
        <color rgb="FF00FF99"/>
      </bottom>
      <diagonal/>
    </border>
    <border>
      <left/>
      <right style="medium">
        <color rgb="FF66FFCC"/>
      </right>
      <top style="thin">
        <color theme="6"/>
      </top>
      <bottom style="thin">
        <color theme="6"/>
      </bottom>
      <diagonal/>
    </border>
    <border>
      <left/>
      <right style="medium">
        <color rgb="FF66FFCC"/>
      </right>
      <top style="thin">
        <color theme="6"/>
      </top>
      <bottom/>
      <diagonal/>
    </border>
    <border>
      <left style="thin">
        <color rgb="FF66FFCC"/>
      </left>
      <right style="medium">
        <color rgb="FF66FFCC"/>
      </right>
      <top style="thin">
        <color rgb="FF92D050"/>
      </top>
      <bottom style="medium">
        <color rgb="FF00FF99"/>
      </bottom>
      <diagonal/>
    </border>
    <border>
      <left style="thin">
        <color rgb="FF66FFCC"/>
      </left>
      <right style="medium">
        <color rgb="FF66FFCC"/>
      </right>
      <top/>
      <bottom/>
      <diagonal/>
    </border>
    <border>
      <left style="thin">
        <color rgb="FF66FFCC"/>
      </left>
      <right style="medium">
        <color rgb="FF66FFCC"/>
      </right>
      <top/>
      <bottom style="medium">
        <color rgb="FF00FF99"/>
      </bottom>
      <diagonal/>
    </border>
    <border>
      <left style="thin">
        <color rgb="FF66FFCC"/>
      </left>
      <right style="medium">
        <color rgb="FF66FFCC"/>
      </right>
      <top style="thin">
        <color theme="6"/>
      </top>
      <bottom style="thin">
        <color theme="6"/>
      </bottom>
      <diagonal/>
    </border>
    <border>
      <left/>
      <right style="thin">
        <color rgb="FF66FFCC"/>
      </right>
      <top/>
      <bottom/>
      <diagonal/>
    </border>
    <border>
      <left/>
      <right style="thin">
        <color rgb="FF66FFCC"/>
      </right>
      <top/>
      <bottom style="medium">
        <color rgb="FF00FF99"/>
      </bottom>
      <diagonal/>
    </border>
    <border>
      <left/>
      <right/>
      <top style="thin">
        <color rgb="FF92D050"/>
      </top>
      <bottom style="thin">
        <color rgb="FF92D050"/>
      </bottom>
      <diagonal/>
    </border>
    <border>
      <left style="thin">
        <color rgb="FF66FFCC"/>
      </left>
      <right/>
      <top/>
      <bottom/>
      <diagonal/>
    </border>
    <border>
      <left style="thin">
        <color rgb="FF66FFCC"/>
      </left>
      <right/>
      <top/>
      <bottom style="medium">
        <color rgb="FF00FF99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21FFB5"/>
      </left>
      <right style="medium">
        <color rgb="FF21FFB5"/>
      </right>
      <top style="medium">
        <color rgb="FF21FFB5"/>
      </top>
      <bottom style="medium">
        <color rgb="FF21FFB5"/>
      </bottom>
      <diagonal/>
    </border>
    <border>
      <left style="medium">
        <color rgb="FF21FFB5"/>
      </left>
      <right style="thin">
        <color rgb="FF92D050"/>
      </right>
      <top style="medium">
        <color rgb="FF21FFB5"/>
      </top>
      <bottom style="medium">
        <color rgb="FF21FFB5"/>
      </bottom>
      <diagonal/>
    </border>
    <border>
      <left style="thin">
        <color rgb="FF92D050"/>
      </left>
      <right style="thin">
        <color rgb="FF92D050"/>
      </right>
      <top style="medium">
        <color rgb="FF21FFB5"/>
      </top>
      <bottom style="medium">
        <color rgb="FF21FFB5"/>
      </bottom>
      <diagonal/>
    </border>
    <border>
      <left style="thin">
        <color rgb="FF92D050"/>
      </left>
      <right style="medium">
        <color rgb="FF21FFB5"/>
      </right>
      <top style="medium">
        <color rgb="FF21FFB5"/>
      </top>
      <bottom style="medium">
        <color rgb="FF21FFB5"/>
      </bottom>
      <diagonal/>
    </border>
    <border>
      <left/>
      <right/>
      <top/>
      <bottom style="thin">
        <color rgb="FF66FFCC"/>
      </bottom>
      <diagonal/>
    </border>
    <border>
      <left/>
      <right style="thin">
        <color rgb="FF66FFCC"/>
      </right>
      <top/>
      <bottom style="thin">
        <color rgb="FF66FFCC"/>
      </bottom>
      <diagonal/>
    </border>
    <border>
      <left style="thin">
        <color rgb="FF66FFCC"/>
      </left>
      <right style="medium">
        <color rgb="FF66FFCC"/>
      </right>
      <top/>
      <bottom style="thin">
        <color rgb="FF92D050"/>
      </bottom>
      <diagonal/>
    </border>
    <border>
      <left style="thin">
        <color auto="1"/>
      </left>
      <right style="medium">
        <color rgb="FF21FFB5"/>
      </right>
      <top style="medium">
        <color rgb="FF21FFB5"/>
      </top>
      <bottom style="medium">
        <color rgb="FF21FFB5"/>
      </bottom>
      <diagonal/>
    </border>
    <border>
      <left style="medium">
        <color rgb="FF21FFB5"/>
      </left>
      <right style="medium">
        <color rgb="FF00FF99"/>
      </right>
      <top style="medium">
        <color rgb="FF21FFB5"/>
      </top>
      <bottom style="medium">
        <color rgb="FF21FFB5"/>
      </bottom>
      <diagonal/>
    </border>
    <border>
      <left style="medium">
        <color rgb="FF00FF99"/>
      </left>
      <right style="medium">
        <color rgb="FF21FFB5"/>
      </right>
      <top style="medium">
        <color rgb="FF21FFB5"/>
      </top>
      <bottom style="medium">
        <color rgb="FF21FFB5"/>
      </bottom>
      <diagonal/>
    </border>
    <border>
      <left style="medium">
        <color rgb="FF00FF99"/>
      </left>
      <right style="medium">
        <color rgb="FF00FF99"/>
      </right>
      <top style="medium">
        <color rgb="FF21FFB5"/>
      </top>
      <bottom style="medium">
        <color rgb="FF21FFB5"/>
      </bottom>
      <diagonal/>
    </border>
    <border>
      <left/>
      <right style="thin">
        <color rgb="FF00FF99"/>
      </right>
      <top/>
      <bottom style="medium">
        <color rgb="FF21FFB5"/>
      </bottom>
      <diagonal/>
    </border>
    <border>
      <left/>
      <right style="medium">
        <color rgb="FF21FFB5"/>
      </right>
      <top/>
      <bottom style="medium">
        <color rgb="FF21FFB5"/>
      </bottom>
      <diagonal/>
    </border>
    <border>
      <left style="medium">
        <color rgb="FF21FFB5"/>
      </left>
      <right style="thin">
        <color rgb="FF66FFCC"/>
      </right>
      <top/>
      <bottom style="medium">
        <color rgb="FF21FFB5"/>
      </bottom>
      <diagonal/>
    </border>
    <border>
      <left style="medium">
        <color rgb="FF21FFB5"/>
      </left>
      <right style="thin">
        <color rgb="FF00FF99"/>
      </right>
      <top style="thin">
        <color rgb="FF92D050"/>
      </top>
      <bottom style="thin">
        <color rgb="FF92D050"/>
      </bottom>
      <diagonal/>
    </border>
    <border>
      <left/>
      <right style="medium">
        <color rgb="FF21FFB5"/>
      </right>
      <top style="thin">
        <color rgb="FF92D050"/>
      </top>
      <bottom style="thin">
        <color rgb="FF92D050"/>
      </bottom>
      <diagonal/>
    </border>
    <border>
      <left style="medium">
        <color rgb="FF21FFB5"/>
      </left>
      <right style="thin">
        <color rgb="FF00FF99"/>
      </right>
      <top/>
      <bottom style="medium">
        <color rgb="FF21FFB5"/>
      </bottom>
      <diagonal/>
    </border>
    <border>
      <left style="medium">
        <color rgb="FF21FFB5"/>
      </left>
      <right/>
      <top style="medium">
        <color rgb="FF21FFB5"/>
      </top>
      <bottom/>
      <diagonal/>
    </border>
    <border>
      <left style="medium">
        <color rgb="FF21FFB5"/>
      </left>
      <right/>
      <top/>
      <bottom style="medium">
        <color rgb="FF21FFB5"/>
      </bottom>
      <diagonal/>
    </border>
    <border>
      <left style="thin">
        <color rgb="FF66FFCC"/>
      </left>
      <right style="medium">
        <color rgb="FF21FFB5"/>
      </right>
      <top/>
      <bottom style="medium">
        <color rgb="FF21FFB5"/>
      </bottom>
      <diagonal/>
    </border>
    <border>
      <left style="medium">
        <color rgb="FF21FFB5"/>
      </left>
      <right style="thin">
        <color rgb="FF66FFCC"/>
      </right>
      <top style="thin">
        <color rgb="FF92D050"/>
      </top>
      <bottom style="thin">
        <color rgb="FF92D050"/>
      </bottom>
      <diagonal/>
    </border>
    <border>
      <left style="thin">
        <color rgb="FF66FFCC"/>
      </left>
      <right style="medium">
        <color rgb="FF21FFB5"/>
      </right>
      <top style="thin">
        <color rgb="FF92D050"/>
      </top>
      <bottom style="thin">
        <color rgb="FF92D050"/>
      </bottom>
      <diagonal/>
    </border>
    <border>
      <left/>
      <right style="thin">
        <color rgb="FF66FFCC"/>
      </right>
      <top style="thin">
        <color theme="6"/>
      </top>
      <bottom/>
      <diagonal/>
    </border>
    <border>
      <left style="thin">
        <color rgb="FF66FFCC"/>
      </left>
      <right style="medium">
        <color rgb="FF66FFCC"/>
      </right>
      <top style="thin">
        <color theme="6"/>
      </top>
      <bottom/>
      <diagonal/>
    </border>
    <border>
      <left style="thin">
        <color rgb="FF66FFCC"/>
      </left>
      <right style="thin">
        <color rgb="FF66FFCC"/>
      </right>
      <top style="thin">
        <color theme="6"/>
      </top>
      <bottom/>
      <diagonal/>
    </border>
    <border>
      <left/>
      <right style="thin">
        <color rgb="FF66FFCC"/>
      </right>
      <top style="thin">
        <color rgb="FF92D050"/>
      </top>
      <bottom/>
      <diagonal/>
    </border>
    <border>
      <left style="thin">
        <color rgb="FF66FFCC"/>
      </left>
      <right style="thin">
        <color rgb="FF66FFCC"/>
      </right>
      <top style="thin">
        <color rgb="FF92D050"/>
      </top>
      <bottom/>
      <diagonal/>
    </border>
    <border>
      <left style="medium">
        <color rgb="FF66FFCC"/>
      </left>
      <right/>
      <top/>
      <bottom style="medium">
        <color rgb="FF00FF99"/>
      </bottom>
      <diagonal/>
    </border>
    <border>
      <left style="medium">
        <color rgb="FF21FFB5"/>
      </left>
      <right style="medium">
        <color rgb="FF66FFCC"/>
      </right>
      <top/>
      <bottom/>
      <diagonal/>
    </border>
    <border>
      <left style="medium">
        <color rgb="FF21FFB5"/>
      </left>
      <right style="thin">
        <color rgb="FF66FFCC"/>
      </right>
      <top style="thin">
        <color theme="6"/>
      </top>
      <bottom style="thin">
        <color theme="6"/>
      </bottom>
      <diagonal/>
    </border>
    <border>
      <left style="medium">
        <color rgb="FF21FFB5"/>
      </left>
      <right style="medium">
        <color rgb="FF66FFCC"/>
      </right>
      <top style="medium">
        <color rgb="FF00FF99"/>
      </top>
      <bottom style="medium">
        <color rgb="FF21FFB5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 style="medium">
        <color rgb="FF21FFB5"/>
      </left>
      <right style="medium">
        <color rgb="FF21FFB5"/>
      </right>
      <top style="medium">
        <color rgb="FF21FFB5"/>
      </top>
      <bottom/>
      <diagonal/>
    </border>
    <border>
      <left style="medium">
        <color rgb="FF21FFB5"/>
      </left>
      <right style="medium">
        <color rgb="FF21FFB5"/>
      </right>
      <top/>
      <bottom/>
      <diagonal/>
    </border>
    <border>
      <left style="medium">
        <color rgb="FF21FFB5"/>
      </left>
      <right style="medium">
        <color rgb="FF21FFB5"/>
      </right>
      <top/>
      <bottom style="medium">
        <color rgb="FF21FFB5"/>
      </bottom>
      <diagonal/>
    </border>
    <border>
      <left style="medium">
        <color rgb="FF21FFB5"/>
      </left>
      <right style="medium">
        <color rgb="FF66FFCC"/>
      </right>
      <top style="thin">
        <color rgb="FF92D050"/>
      </top>
      <bottom style="thin">
        <color rgb="FF92D050"/>
      </bottom>
      <diagonal/>
    </border>
    <border>
      <left/>
      <right/>
      <top style="thin">
        <color rgb="FF92D050"/>
      </top>
      <bottom/>
      <diagonal/>
    </border>
    <border>
      <left style="thin">
        <color rgb="FF66FFCC"/>
      </left>
      <right/>
      <top style="thin">
        <color rgb="FF92D050"/>
      </top>
      <bottom/>
      <diagonal/>
    </border>
    <border>
      <left style="thin">
        <color rgb="FF66FFCC"/>
      </left>
      <right style="medium">
        <color rgb="FF66FFCC"/>
      </right>
      <top style="thin">
        <color rgb="FF92D050"/>
      </top>
      <bottom/>
      <diagonal/>
    </border>
    <border>
      <left style="medium">
        <color rgb="FF21FFB5"/>
      </left>
      <right style="thin">
        <color rgb="FF66FFCC"/>
      </right>
      <top style="medium">
        <color rgb="FF21FFB5"/>
      </top>
      <bottom style="thin">
        <color theme="6"/>
      </bottom>
      <diagonal/>
    </border>
    <border>
      <left style="thin">
        <color rgb="FF66FFCC"/>
      </left>
      <right style="thin">
        <color rgb="FF66FFCC"/>
      </right>
      <top style="medium">
        <color rgb="FF21FFB5"/>
      </top>
      <bottom style="thin">
        <color theme="6"/>
      </bottom>
      <diagonal/>
    </border>
    <border>
      <left/>
      <right style="medium">
        <color rgb="FF21FFB5"/>
      </right>
      <top style="medium">
        <color rgb="FF21FFB5"/>
      </top>
      <bottom style="thin">
        <color theme="6"/>
      </bottom>
      <diagonal/>
    </border>
    <border>
      <left/>
      <right style="medium">
        <color rgb="FF21FFB5"/>
      </right>
      <top style="thin">
        <color theme="6"/>
      </top>
      <bottom style="thin">
        <color theme="6"/>
      </bottom>
      <diagonal/>
    </border>
    <border>
      <left style="medium">
        <color rgb="FF21FFB5"/>
      </left>
      <right style="medium">
        <color rgb="FF66FFCC"/>
      </right>
      <top/>
      <bottom style="thin">
        <color theme="6"/>
      </bottom>
      <diagonal/>
    </border>
    <border>
      <left style="medium">
        <color rgb="FF21FFB5"/>
      </left>
      <right style="medium">
        <color rgb="FF66FFCC"/>
      </right>
      <top style="thin">
        <color theme="6"/>
      </top>
      <bottom style="thin">
        <color theme="6"/>
      </bottom>
      <diagonal/>
    </border>
    <border>
      <left style="medium">
        <color rgb="FF21FFB5"/>
      </left>
      <right/>
      <top style="medium">
        <color rgb="FF21FFB5"/>
      </top>
      <bottom style="medium">
        <color rgb="FF21FFB5"/>
      </bottom>
      <diagonal/>
    </border>
    <border>
      <left/>
      <right/>
      <top/>
      <bottom style="medium">
        <color rgb="FF21FFB5"/>
      </bottom>
      <diagonal/>
    </border>
    <border>
      <left style="medium">
        <color rgb="FF66FFCC"/>
      </left>
      <right/>
      <top style="medium">
        <color rgb="FF21FFB5"/>
      </top>
      <bottom style="thin">
        <color rgb="FF66FFCC"/>
      </bottom>
      <diagonal/>
    </border>
    <border>
      <left/>
      <right style="thin">
        <color rgb="FF66FFCC"/>
      </right>
      <top style="medium">
        <color rgb="FF21FFB5"/>
      </top>
      <bottom style="thin">
        <color rgb="FF66FFCC"/>
      </bottom>
      <diagonal/>
    </border>
    <border>
      <left/>
      <right style="thin">
        <color auto="1"/>
      </right>
      <top style="medium">
        <color rgb="FF21FFB5"/>
      </top>
      <bottom style="medium">
        <color rgb="FF21FFB5"/>
      </bottom>
      <diagonal/>
    </border>
    <border>
      <left style="medium">
        <color rgb="FF21FFB5"/>
      </left>
      <right style="thin">
        <color rgb="FF66FFCC"/>
      </right>
      <top style="thin">
        <color theme="6"/>
      </top>
      <bottom style="medium">
        <color rgb="FF21FFB5"/>
      </bottom>
      <diagonal/>
    </border>
    <border>
      <left style="thin">
        <color rgb="FF66FFCC"/>
      </left>
      <right style="thin">
        <color rgb="FF66FFCC"/>
      </right>
      <top style="thin">
        <color theme="6"/>
      </top>
      <bottom style="medium">
        <color rgb="FF21FFB5"/>
      </bottom>
      <diagonal/>
    </border>
    <border>
      <left/>
      <right style="medium">
        <color rgb="FF21FFB5"/>
      </right>
      <top style="thin">
        <color theme="6"/>
      </top>
      <bottom style="medium">
        <color rgb="FF21FFB5"/>
      </bottom>
      <diagonal/>
    </border>
    <border>
      <left style="thin">
        <color rgb="FF00FF99"/>
      </left>
      <right style="thin">
        <color rgb="FF00FF99"/>
      </right>
      <top style="medium">
        <color rgb="FF21FFB5"/>
      </top>
      <bottom style="medium">
        <color rgb="FF21FFB5"/>
      </bottom>
      <diagonal/>
    </border>
    <border>
      <left style="thin">
        <color rgb="FF00FF99"/>
      </left>
      <right style="medium">
        <color rgb="FF21FFB5"/>
      </right>
      <top style="medium">
        <color rgb="FF21FFB5"/>
      </top>
      <bottom style="medium">
        <color rgb="FF21FFB5"/>
      </bottom>
      <diagonal/>
    </border>
    <border>
      <left/>
      <right style="thin">
        <color rgb="FF66FFCC"/>
      </right>
      <top style="medium">
        <color rgb="FF21FFB5"/>
      </top>
      <bottom/>
      <diagonal/>
    </border>
    <border>
      <left style="thin">
        <color rgb="FF66FFCC"/>
      </left>
      <right/>
      <top style="medium">
        <color rgb="FF21FFB5"/>
      </top>
      <bottom/>
      <diagonal/>
    </border>
    <border>
      <left style="thin">
        <color rgb="FF66FFCC"/>
      </left>
      <right style="medium">
        <color rgb="FF21FFB5"/>
      </right>
      <top/>
      <bottom/>
      <diagonal/>
    </border>
    <border>
      <left style="thin">
        <color rgb="FF66FFCC"/>
      </left>
      <right style="medium">
        <color rgb="FF21FFB5"/>
      </right>
      <top/>
      <bottom style="medium">
        <color rgb="FF00FF99"/>
      </bottom>
      <diagonal/>
    </border>
    <border>
      <left style="thin">
        <color rgb="FF66FFCC"/>
      </left>
      <right style="medium">
        <color rgb="FF21FFB5"/>
      </right>
      <top style="thin">
        <color rgb="FF92D050"/>
      </top>
      <bottom/>
      <diagonal/>
    </border>
    <border>
      <left/>
      <right style="medium">
        <color rgb="FF21FFB5"/>
      </right>
      <top/>
      <bottom/>
      <diagonal/>
    </border>
    <border>
      <left style="thick">
        <color rgb="FF21FFB5"/>
      </left>
      <right style="medium">
        <color rgb="FF21FFB5"/>
      </right>
      <top style="thick">
        <color rgb="FF21FFB5"/>
      </top>
      <bottom/>
      <diagonal/>
    </border>
    <border>
      <left/>
      <right/>
      <top style="thick">
        <color rgb="FF21FFB5"/>
      </top>
      <bottom style="medium">
        <color rgb="FF21FFB5"/>
      </bottom>
      <diagonal/>
    </border>
    <border>
      <left/>
      <right style="medium">
        <color rgb="FF21FFB5"/>
      </right>
      <top style="thick">
        <color rgb="FF21FFB5"/>
      </top>
      <bottom style="medium">
        <color rgb="FF21FFB5"/>
      </bottom>
      <diagonal/>
    </border>
    <border>
      <left/>
      <right style="thin">
        <color rgb="FF66FFCC"/>
      </right>
      <top style="thick">
        <color rgb="FF21FFB5"/>
      </top>
      <bottom/>
      <diagonal/>
    </border>
    <border>
      <left style="thin">
        <color rgb="FF66FFCC"/>
      </left>
      <right/>
      <top style="thick">
        <color rgb="FF21FFB5"/>
      </top>
      <bottom/>
      <diagonal/>
    </border>
    <border>
      <left style="medium">
        <color rgb="FF21FFB5"/>
      </left>
      <right/>
      <top style="thick">
        <color rgb="FF21FFB5"/>
      </top>
      <bottom style="medium">
        <color rgb="FF21FFB5"/>
      </bottom>
      <diagonal/>
    </border>
    <border>
      <left style="medium">
        <color rgb="FF21FFB5"/>
      </left>
      <right style="thick">
        <color rgb="FF21FFB5"/>
      </right>
      <top style="thick">
        <color rgb="FF21FFB5"/>
      </top>
      <bottom/>
      <diagonal/>
    </border>
    <border>
      <left style="thick">
        <color rgb="FF21FFB5"/>
      </left>
      <right style="medium">
        <color rgb="FF21FFB5"/>
      </right>
      <top/>
      <bottom/>
      <diagonal/>
    </border>
    <border>
      <left style="medium">
        <color rgb="FF21FFB5"/>
      </left>
      <right style="thick">
        <color rgb="FF21FFB5"/>
      </right>
      <top/>
      <bottom/>
      <diagonal/>
    </border>
    <border>
      <left style="thick">
        <color rgb="FF21FFB5"/>
      </left>
      <right style="medium">
        <color rgb="FF21FFB5"/>
      </right>
      <top/>
      <bottom style="medium">
        <color rgb="FF21FFB5"/>
      </bottom>
      <diagonal/>
    </border>
    <border>
      <left style="thick">
        <color rgb="FF21FFB5"/>
      </left>
      <right style="medium">
        <color rgb="FF66FFCC"/>
      </right>
      <top/>
      <bottom style="thin">
        <color theme="6"/>
      </bottom>
      <diagonal/>
    </border>
    <border>
      <left style="thick">
        <color rgb="FF21FFB5"/>
      </left>
      <right style="medium">
        <color rgb="FF66FFCC"/>
      </right>
      <top style="thin">
        <color theme="6"/>
      </top>
      <bottom style="thin">
        <color theme="6"/>
      </bottom>
      <diagonal/>
    </border>
    <border>
      <left style="thick">
        <color rgb="FF21FFB5"/>
      </left>
      <right style="medium">
        <color rgb="FF66FFCC"/>
      </right>
      <top style="thin">
        <color theme="6"/>
      </top>
      <bottom/>
      <diagonal/>
    </border>
    <border>
      <left style="thick">
        <color rgb="FF21FFB5"/>
      </left>
      <right style="medium">
        <color rgb="FF21FFB5"/>
      </right>
      <top style="medium">
        <color rgb="FF21FFB5"/>
      </top>
      <bottom style="medium">
        <color rgb="FF21FFB5"/>
      </bottom>
      <diagonal/>
    </border>
    <border>
      <left style="thick">
        <color rgb="FF21FFB5"/>
      </left>
      <right style="medium">
        <color rgb="FF66FFCC"/>
      </right>
      <top/>
      <bottom/>
      <diagonal/>
    </border>
    <border>
      <left style="thick">
        <color rgb="FF21FFB5"/>
      </left>
      <right style="medium">
        <color rgb="FF66FFCC"/>
      </right>
      <top style="medium">
        <color rgb="FF00FF99"/>
      </top>
      <bottom style="thick">
        <color rgb="FF21FFB5"/>
      </bottom>
      <diagonal/>
    </border>
    <border>
      <left style="medium">
        <color rgb="FF21FFB5"/>
      </left>
      <right style="medium">
        <color rgb="FF21FFB5"/>
      </right>
      <top style="medium">
        <color rgb="FF21FFB5"/>
      </top>
      <bottom style="thick">
        <color rgb="FF21FFB5"/>
      </bottom>
      <diagonal/>
    </border>
    <border>
      <left style="medium">
        <color rgb="FF21FFB5"/>
      </left>
      <right style="thick">
        <color rgb="FF21FFB5"/>
      </right>
      <top/>
      <bottom style="thick">
        <color rgb="FF21FFB5"/>
      </bottom>
      <diagonal/>
    </border>
  </borders>
  <cellStyleXfs count="118">
    <xf numFmtId="0" fontId="0" fillId="0" borderId="0"/>
    <xf numFmtId="0" fontId="4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6" fillId="0" borderId="0">
      <alignment horizontal="center"/>
    </xf>
    <xf numFmtId="9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66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23" fillId="0" borderId="0"/>
    <xf numFmtId="0" fontId="24" fillId="0" borderId="0" applyNumberFormat="0" applyFill="0" applyBorder="0" applyAlignment="0" applyProtection="0"/>
    <xf numFmtId="0" fontId="25" fillId="0" borderId="27" applyNumberFormat="0" applyFill="0" applyAlignment="0" applyProtection="0"/>
    <xf numFmtId="0" fontId="26" fillId="0" borderId="28" applyNumberFormat="0" applyFill="0" applyAlignment="0" applyProtection="0"/>
    <xf numFmtId="0" fontId="27" fillId="0" borderId="29" applyNumberFormat="0" applyFill="0" applyAlignment="0" applyProtection="0"/>
    <xf numFmtId="0" fontId="27" fillId="0" borderId="0" applyNumberFormat="0" applyFill="0" applyBorder="0" applyAlignment="0" applyProtection="0"/>
    <xf numFmtId="0" fontId="28" fillId="6" borderId="0" applyNumberFormat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30" applyNumberFormat="0" applyAlignment="0" applyProtection="0"/>
    <xf numFmtId="0" fontId="32" fillId="10" borderId="31" applyNumberFormat="0" applyAlignment="0" applyProtection="0"/>
    <xf numFmtId="0" fontId="33" fillId="10" borderId="30" applyNumberFormat="0" applyAlignment="0" applyProtection="0"/>
    <xf numFmtId="0" fontId="34" fillId="0" borderId="32" applyNumberFormat="0" applyFill="0" applyAlignment="0" applyProtection="0"/>
    <xf numFmtId="0" fontId="35" fillId="11" borderId="33" applyNumberFormat="0" applyAlignment="0" applyProtection="0"/>
    <xf numFmtId="0" fontId="36" fillId="0" borderId="0" applyNumberFormat="0" applyFill="0" applyBorder="0" applyAlignment="0" applyProtection="0"/>
    <xf numFmtId="0" fontId="23" fillId="12" borderId="34" applyNumberFormat="0" applyFont="0" applyAlignment="0" applyProtection="0"/>
    <xf numFmtId="0" fontId="37" fillId="0" borderId="0" applyNumberFormat="0" applyFill="0" applyBorder="0" applyAlignment="0" applyProtection="0"/>
    <xf numFmtId="0" fontId="38" fillId="0" borderId="35" applyNumberFormat="0" applyFill="0" applyAlignment="0" applyProtection="0"/>
    <xf numFmtId="0" fontId="39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23" fillId="34" borderId="0" applyNumberFormat="0" applyBorder="0" applyAlignment="0" applyProtection="0"/>
    <xf numFmtId="0" fontId="23" fillId="35" borderId="0" applyNumberFormat="0" applyBorder="0" applyAlignment="0" applyProtection="0"/>
    <xf numFmtId="0" fontId="39" fillId="36" borderId="0" applyNumberFormat="0" applyBorder="0" applyAlignment="0" applyProtection="0"/>
    <xf numFmtId="0" fontId="2" fillId="0" borderId="0"/>
    <xf numFmtId="0" fontId="46" fillId="0" borderId="0" applyNumberFormat="0" applyFill="0" applyBorder="0" applyAlignment="0" applyProtection="0"/>
    <xf numFmtId="0" fontId="47" fillId="0" borderId="27" applyNumberFormat="0" applyFill="0" applyAlignment="0" applyProtection="0"/>
    <xf numFmtId="0" fontId="48" fillId="0" borderId="28" applyNumberFormat="0" applyFill="0" applyAlignment="0" applyProtection="0"/>
    <xf numFmtId="0" fontId="49" fillId="0" borderId="29" applyNumberFormat="0" applyFill="0" applyAlignment="0" applyProtection="0"/>
    <xf numFmtId="0" fontId="49" fillId="0" borderId="0" applyNumberFormat="0" applyFill="0" applyBorder="0" applyAlignment="0" applyProtection="0"/>
    <xf numFmtId="0" fontId="50" fillId="6" borderId="0" applyNumberFormat="0" applyBorder="0" applyAlignment="0" applyProtection="0"/>
    <xf numFmtId="0" fontId="51" fillId="7" borderId="0" applyNumberFormat="0" applyBorder="0" applyAlignment="0" applyProtection="0"/>
    <xf numFmtId="0" fontId="52" fillId="8" borderId="0" applyNumberFormat="0" applyBorder="0" applyAlignment="0" applyProtection="0"/>
    <xf numFmtId="0" fontId="53" fillId="9" borderId="30" applyNumberFormat="0" applyAlignment="0" applyProtection="0"/>
    <xf numFmtId="0" fontId="54" fillId="10" borderId="31" applyNumberFormat="0" applyAlignment="0" applyProtection="0"/>
    <xf numFmtId="0" fontId="55" fillId="10" borderId="30" applyNumberFormat="0" applyAlignment="0" applyProtection="0"/>
    <xf numFmtId="0" fontId="56" fillId="0" borderId="32" applyNumberFormat="0" applyFill="0" applyAlignment="0" applyProtection="0"/>
    <xf numFmtId="0" fontId="57" fillId="11" borderId="33" applyNumberFormat="0" applyAlignment="0" applyProtection="0"/>
    <xf numFmtId="0" fontId="58" fillId="0" borderId="0" applyNumberFormat="0" applyFill="0" applyBorder="0" applyAlignment="0" applyProtection="0"/>
    <xf numFmtId="0" fontId="2" fillId="12" borderId="34" applyNumberFormat="0" applyFont="0" applyAlignment="0" applyProtection="0"/>
    <xf numFmtId="0" fontId="59" fillId="0" borderId="0" applyNumberFormat="0" applyFill="0" applyBorder="0" applyAlignment="0" applyProtection="0"/>
    <xf numFmtId="0" fontId="60" fillId="0" borderId="35" applyNumberFormat="0" applyFill="0" applyAlignment="0" applyProtection="0"/>
    <xf numFmtId="0" fontId="6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61" fillId="16" borderId="0" applyNumberFormat="0" applyBorder="0" applyAlignment="0" applyProtection="0"/>
    <xf numFmtId="0" fontId="61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61" fillId="20" borderId="0" applyNumberFormat="0" applyBorder="0" applyAlignment="0" applyProtection="0"/>
    <xf numFmtId="0" fontId="61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61" fillId="24" borderId="0" applyNumberFormat="0" applyBorder="0" applyAlignment="0" applyProtection="0"/>
    <xf numFmtId="0" fontId="61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61" fillId="28" borderId="0" applyNumberFormat="0" applyBorder="0" applyAlignment="0" applyProtection="0"/>
    <xf numFmtId="0" fontId="61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61" fillId="32" borderId="0" applyNumberFormat="0" applyBorder="0" applyAlignment="0" applyProtection="0"/>
    <xf numFmtId="0" fontId="61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61" fillId="36" borderId="0" applyNumberFormat="0" applyBorder="0" applyAlignment="0" applyProtection="0"/>
    <xf numFmtId="0" fontId="1" fillId="0" borderId="0"/>
    <xf numFmtId="0" fontId="1" fillId="12" borderId="34" applyNumberFormat="0" applyFont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</cellStyleXfs>
  <cellXfs count="166">
    <xf numFmtId="0" fontId="0" fillId="0" borderId="0" xfId="0"/>
    <xf numFmtId="0" fontId="15" fillId="5" borderId="11" xfId="1" applyFont="1" applyFill="1" applyBorder="1" applyAlignment="1">
      <alignment horizontal="center" vertical="center" wrapText="1" readingOrder="2"/>
    </xf>
    <xf numFmtId="0" fontId="15" fillId="5" borderId="12" xfId="1" applyFont="1" applyFill="1" applyBorder="1" applyAlignment="1">
      <alignment horizontal="center" vertical="center" wrapText="1" readingOrder="2"/>
    </xf>
    <xf numFmtId="0" fontId="15" fillId="5" borderId="13" xfId="1" applyFont="1" applyFill="1" applyBorder="1" applyAlignment="1">
      <alignment horizontal="center" vertical="center" wrapText="1" readingOrder="2"/>
    </xf>
    <xf numFmtId="0" fontId="16" fillId="0" borderId="11" xfId="1" applyFont="1" applyFill="1" applyBorder="1" applyAlignment="1">
      <alignment horizontal="center" vertical="center" wrapText="1" readingOrder="2"/>
    </xf>
    <xf numFmtId="0" fontId="16" fillId="0" borderId="12" xfId="1" applyFont="1" applyFill="1" applyBorder="1" applyAlignment="1">
      <alignment horizontal="center" vertical="center" wrapText="1" readingOrder="2"/>
    </xf>
    <xf numFmtId="0" fontId="16" fillId="0" borderId="13" xfId="1" applyFont="1" applyFill="1" applyBorder="1" applyAlignment="1">
      <alignment horizontal="center" vertical="center" wrapText="1" readingOrder="2"/>
    </xf>
    <xf numFmtId="0" fontId="15" fillId="5" borderId="14" xfId="1" applyFont="1" applyFill="1" applyBorder="1" applyAlignment="1">
      <alignment horizontal="center" vertical="center" wrapText="1" readingOrder="2"/>
    </xf>
    <xf numFmtId="0" fontId="16" fillId="0" borderId="14" xfId="1" applyFont="1" applyFill="1" applyBorder="1" applyAlignment="1">
      <alignment horizontal="center" vertical="center" wrapText="1" readingOrder="2"/>
    </xf>
    <xf numFmtId="0" fontId="15" fillId="5" borderId="16" xfId="1" applyFont="1" applyFill="1" applyBorder="1" applyAlignment="1">
      <alignment horizontal="center" vertical="center" wrapText="1" readingOrder="2"/>
    </xf>
    <xf numFmtId="0" fontId="16" fillId="0" borderId="16" xfId="1" applyFont="1" applyFill="1" applyBorder="1" applyAlignment="1">
      <alignment horizontal="center" vertical="center" wrapText="1" readingOrder="2"/>
    </xf>
    <xf numFmtId="0" fontId="15" fillId="5" borderId="21" xfId="1" applyFont="1" applyFill="1" applyBorder="1" applyAlignment="1">
      <alignment horizontal="center" vertical="center" wrapText="1" readingOrder="2"/>
    </xf>
    <xf numFmtId="0" fontId="16" fillId="0" borderId="21" xfId="1" applyFont="1" applyFill="1" applyBorder="1" applyAlignment="1">
      <alignment horizontal="center" vertical="center" wrapText="1" readingOrder="2"/>
    </xf>
    <xf numFmtId="2" fontId="19" fillId="5" borderId="4" xfId="1" applyNumberFormat="1" applyFont="1" applyFill="1" applyBorder="1" applyAlignment="1">
      <alignment horizontal="center" vertical="center" wrapText="1" readingOrder="2"/>
    </xf>
    <xf numFmtId="2" fontId="19" fillId="2" borderId="4" xfId="1" applyNumberFormat="1" applyFont="1" applyFill="1" applyBorder="1" applyAlignment="1">
      <alignment horizontal="center" vertical="center" wrapText="1" readingOrder="2"/>
    </xf>
    <xf numFmtId="0" fontId="21" fillId="2" borderId="2" xfId="1" applyFont="1" applyFill="1" applyBorder="1" applyAlignment="1">
      <alignment horizontal="center" vertical="center" wrapText="1" readingOrder="2"/>
    </xf>
    <xf numFmtId="0" fontId="21" fillId="2" borderId="9" xfId="1" applyFont="1" applyFill="1" applyBorder="1" applyAlignment="1">
      <alignment horizontal="center" vertical="center" wrapText="1" readingOrder="2"/>
    </xf>
    <xf numFmtId="169" fontId="0" fillId="0" borderId="0" xfId="0" applyNumberFormat="1"/>
    <xf numFmtId="1" fontId="0" fillId="0" borderId="0" xfId="0" applyNumberFormat="1"/>
    <xf numFmtId="1" fontId="19" fillId="2" borderId="24" xfId="1" applyNumberFormat="1" applyFont="1" applyFill="1" applyBorder="1" applyAlignment="1">
      <alignment horizontal="center" vertical="center" wrapText="1" readingOrder="2"/>
    </xf>
    <xf numFmtId="1" fontId="19" fillId="5" borderId="24" xfId="1" applyNumberFormat="1" applyFont="1" applyFill="1" applyBorder="1" applyAlignment="1">
      <alignment horizontal="center" vertical="center" wrapText="1" readingOrder="2"/>
    </xf>
    <xf numFmtId="170" fontId="0" fillId="0" borderId="0" xfId="0" applyNumberFormat="1"/>
    <xf numFmtId="0" fontId="20" fillId="2" borderId="48" xfId="0" applyFont="1" applyFill="1" applyBorder="1" applyAlignment="1">
      <alignment horizontal="center" vertical="center"/>
    </xf>
    <xf numFmtId="0" fontId="20" fillId="2" borderId="49" xfId="0" applyFont="1" applyFill="1" applyBorder="1" applyAlignment="1">
      <alignment horizontal="center" vertical="center"/>
    </xf>
    <xf numFmtId="2" fontId="19" fillId="5" borderId="50" xfId="1" applyNumberFormat="1" applyFont="1" applyFill="1" applyBorder="1" applyAlignment="1">
      <alignment horizontal="center" vertical="center" wrapText="1" readingOrder="2"/>
    </xf>
    <xf numFmtId="2" fontId="19" fillId="2" borderId="50" xfId="1" applyNumberFormat="1" applyFont="1" applyFill="1" applyBorder="1" applyAlignment="1">
      <alignment horizontal="center" vertical="center" wrapText="1" readingOrder="2"/>
    </xf>
    <xf numFmtId="2" fontId="19" fillId="5" borderId="51" xfId="1" applyNumberFormat="1" applyFont="1" applyFill="1" applyBorder="1" applyAlignment="1">
      <alignment horizontal="center" vertical="center" wrapText="1" readingOrder="2"/>
    </xf>
    <xf numFmtId="2" fontId="19" fillId="2" borderId="51" xfId="1" applyNumberFormat="1" applyFont="1" applyFill="1" applyBorder="1" applyAlignment="1">
      <alignment horizontal="center" vertical="center" wrapText="1" readingOrder="2"/>
    </xf>
    <xf numFmtId="0" fontId="20" fillId="2" borderId="52" xfId="0" applyFont="1" applyFill="1" applyBorder="1" applyAlignment="1">
      <alignment horizontal="center" vertical="center"/>
    </xf>
    <xf numFmtId="1" fontId="19" fillId="5" borderId="50" xfId="1" applyNumberFormat="1" applyFont="1" applyFill="1" applyBorder="1" applyAlignment="1">
      <alignment horizontal="center" vertical="center" wrapText="1" readingOrder="2"/>
    </xf>
    <xf numFmtId="1" fontId="19" fillId="5" borderId="51" xfId="1" applyNumberFormat="1" applyFont="1" applyFill="1" applyBorder="1" applyAlignment="1">
      <alignment horizontal="center" vertical="center" wrapText="1" readingOrder="2"/>
    </xf>
    <xf numFmtId="1" fontId="19" fillId="2" borderId="50" xfId="1" applyNumberFormat="1" applyFont="1" applyFill="1" applyBorder="1" applyAlignment="1">
      <alignment horizontal="center" vertical="center" wrapText="1" readingOrder="2"/>
    </xf>
    <xf numFmtId="1" fontId="19" fillId="2" borderId="51" xfId="1" applyNumberFormat="1" applyFont="1" applyFill="1" applyBorder="1" applyAlignment="1">
      <alignment horizontal="center" vertical="center" wrapText="1" readingOrder="2"/>
    </xf>
    <xf numFmtId="0" fontId="9" fillId="2" borderId="49" xfId="0" applyFont="1" applyFill="1" applyBorder="1" applyAlignment="1">
      <alignment horizontal="center" vertical="center" wrapText="1"/>
    </xf>
    <xf numFmtId="0" fontId="9" fillId="2" borderId="55" xfId="0" applyFont="1" applyFill="1" applyBorder="1" applyAlignment="1">
      <alignment horizontal="center" vertical="center" wrapText="1"/>
    </xf>
    <xf numFmtId="168" fontId="19" fillId="5" borderId="56" xfId="1" applyNumberFormat="1" applyFont="1" applyFill="1" applyBorder="1" applyAlignment="1">
      <alignment horizontal="center" vertical="center" wrapText="1" readingOrder="2"/>
    </xf>
    <xf numFmtId="168" fontId="19" fillId="5" borderId="57" xfId="1" applyNumberFormat="1" applyFont="1" applyFill="1" applyBorder="1" applyAlignment="1">
      <alignment horizontal="center" vertical="center" wrapText="1" readingOrder="2"/>
    </xf>
    <xf numFmtId="168" fontId="19" fillId="2" borderId="56" xfId="1" applyNumberFormat="1" applyFont="1" applyFill="1" applyBorder="1" applyAlignment="1">
      <alignment horizontal="center" vertical="center" wrapText="1" readingOrder="2"/>
    </xf>
    <xf numFmtId="168" fontId="19" fillId="2" borderId="57" xfId="1" applyNumberFormat="1" applyFont="1" applyFill="1" applyBorder="1" applyAlignment="1">
      <alignment horizontal="center" vertical="center" wrapText="1" readingOrder="2"/>
    </xf>
    <xf numFmtId="1" fontId="19" fillId="37" borderId="36" xfId="1" applyNumberFormat="1" applyFont="1" applyFill="1" applyBorder="1" applyAlignment="1">
      <alignment horizontal="center" vertical="center" wrapText="1"/>
    </xf>
    <xf numFmtId="0" fontId="16" fillId="0" borderId="58" xfId="1" applyFont="1" applyFill="1" applyBorder="1" applyAlignment="1">
      <alignment horizontal="center" vertical="center" wrapText="1" readingOrder="2"/>
    </xf>
    <xf numFmtId="0" fontId="16" fillId="0" borderId="59" xfId="1" applyFont="1" applyFill="1" applyBorder="1" applyAlignment="1">
      <alignment horizontal="center" vertical="center" wrapText="1" readingOrder="2"/>
    </xf>
    <xf numFmtId="0" fontId="16" fillId="0" borderId="17" xfId="1" applyFont="1" applyFill="1" applyBorder="1" applyAlignment="1">
      <alignment horizontal="center" vertical="center" wrapText="1" readingOrder="2"/>
    </xf>
    <xf numFmtId="0" fontId="16" fillId="0" borderId="60" xfId="1" applyFont="1" applyFill="1" applyBorder="1" applyAlignment="1">
      <alignment horizontal="center" vertical="center" wrapText="1" readingOrder="2"/>
    </xf>
    <xf numFmtId="0" fontId="16" fillId="0" borderId="61" xfId="1" applyFont="1" applyFill="1" applyBorder="1" applyAlignment="1">
      <alignment horizontal="center" vertical="center" wrapText="1" readingOrder="2"/>
    </xf>
    <xf numFmtId="0" fontId="16" fillId="0" borderId="62" xfId="1" applyFont="1" applyFill="1" applyBorder="1" applyAlignment="1">
      <alignment horizontal="center" vertical="center" wrapText="1" readingOrder="2"/>
    </xf>
    <xf numFmtId="0" fontId="22" fillId="37" borderId="36" xfId="1" applyFont="1" applyFill="1" applyBorder="1" applyAlignment="1">
      <alignment horizontal="center" vertical="center" wrapText="1" readingOrder="2"/>
    </xf>
    <xf numFmtId="0" fontId="15" fillId="3" borderId="63" xfId="1" applyFont="1" applyFill="1" applyBorder="1" applyAlignment="1">
      <alignment vertical="center" wrapText="1" readingOrder="2"/>
    </xf>
    <xf numFmtId="0" fontId="15" fillId="3" borderId="2" xfId="1" applyFont="1" applyFill="1" applyBorder="1" applyAlignment="1">
      <alignment vertical="center" wrapText="1" readingOrder="2"/>
    </xf>
    <xf numFmtId="0" fontId="16" fillId="0" borderId="65" xfId="1" applyFont="1" applyFill="1" applyBorder="1" applyAlignment="1">
      <alignment horizontal="center" vertical="center" wrapText="1" readingOrder="2"/>
    </xf>
    <xf numFmtId="0" fontId="18" fillId="3" borderId="64" xfId="1" applyFont="1" applyFill="1" applyBorder="1" applyAlignment="1">
      <alignment horizontal="center" vertical="center" wrapText="1" readingOrder="2"/>
    </xf>
    <xf numFmtId="0" fontId="11" fillId="4" borderId="66" xfId="1" applyFont="1" applyFill="1" applyBorder="1" applyAlignment="1">
      <alignment horizontal="center" vertical="center" wrapText="1"/>
    </xf>
    <xf numFmtId="0" fontId="15" fillId="5" borderId="67" xfId="1" applyFont="1" applyFill="1" applyBorder="1" applyAlignment="1">
      <alignment horizontal="center" vertical="center" wrapText="1" readingOrder="2"/>
    </xf>
    <xf numFmtId="0" fontId="16" fillId="0" borderId="67" xfId="1" applyFont="1" applyFill="1" applyBorder="1" applyAlignment="1">
      <alignment horizontal="center" vertical="center" wrapText="1" readingOrder="2"/>
    </xf>
    <xf numFmtId="0" fontId="9" fillId="5" borderId="71" xfId="1" applyFont="1" applyFill="1" applyBorder="1" applyAlignment="1">
      <alignment horizontal="center" vertical="center" wrapText="1" readingOrder="2"/>
    </xf>
    <xf numFmtId="0" fontId="9" fillId="2" borderId="71" xfId="1" applyFont="1" applyFill="1" applyBorder="1" applyAlignment="1">
      <alignment horizontal="center" vertical="center" wrapText="1" readingOrder="2"/>
    </xf>
    <xf numFmtId="0" fontId="13" fillId="37" borderId="36" xfId="1" applyFont="1" applyFill="1" applyBorder="1" applyAlignment="1">
      <alignment horizontal="center" vertical="center" wrapText="1"/>
    </xf>
    <xf numFmtId="0" fontId="9" fillId="4" borderId="36" xfId="1" applyFont="1" applyFill="1" applyBorder="1" applyAlignment="1">
      <alignment horizontal="center" vertical="center"/>
    </xf>
    <xf numFmtId="1" fontId="19" fillId="4" borderId="36" xfId="1" applyNumberFormat="1" applyFont="1" applyFill="1" applyBorder="1" applyAlignment="1">
      <alignment horizontal="center" vertical="center"/>
    </xf>
    <xf numFmtId="0" fontId="15" fillId="5" borderId="75" xfId="1" applyFont="1" applyFill="1" applyBorder="1" applyAlignment="1">
      <alignment horizontal="center" vertical="center" wrapText="1" readingOrder="2"/>
    </xf>
    <xf numFmtId="0" fontId="15" fillId="5" borderId="76" xfId="1" applyFont="1" applyFill="1" applyBorder="1" applyAlignment="1">
      <alignment horizontal="center" vertical="center" wrapText="1" readingOrder="2"/>
    </xf>
    <xf numFmtId="0" fontId="15" fillId="5" borderId="77" xfId="1" applyFont="1" applyFill="1" applyBorder="1" applyAlignment="1">
      <alignment horizontal="center" vertical="center" wrapText="1" readingOrder="2"/>
    </xf>
    <xf numFmtId="0" fontId="16" fillId="0" borderId="78" xfId="1" applyFont="1" applyFill="1" applyBorder="1" applyAlignment="1">
      <alignment horizontal="center" vertical="center" wrapText="1" readingOrder="2"/>
    </xf>
    <xf numFmtId="0" fontId="14" fillId="5" borderId="79" xfId="1" applyFont="1" applyFill="1" applyBorder="1" applyAlignment="1">
      <alignment horizontal="center" vertical="center" wrapText="1" readingOrder="2"/>
    </xf>
    <xf numFmtId="0" fontId="14" fillId="0" borderId="80" xfId="1" applyFont="1" applyFill="1" applyBorder="1" applyAlignment="1">
      <alignment horizontal="center" vertical="center" wrapText="1" readingOrder="2"/>
    </xf>
    <xf numFmtId="0" fontId="0" fillId="0" borderId="0" xfId="0" applyAlignment="1">
      <alignment vertical="center"/>
    </xf>
    <xf numFmtId="0" fontId="22" fillId="37" borderId="70" xfId="1" applyFont="1" applyFill="1" applyBorder="1" applyAlignment="1">
      <alignment horizontal="center" vertical="center" wrapText="1" readingOrder="2"/>
    </xf>
    <xf numFmtId="0" fontId="15" fillId="5" borderId="65" xfId="1" applyFont="1" applyFill="1" applyBorder="1" applyAlignment="1">
      <alignment horizontal="center" vertical="center" wrapText="1" readingOrder="2"/>
    </xf>
    <xf numFmtId="0" fontId="15" fillId="5" borderId="78" xfId="1" applyFont="1" applyFill="1" applyBorder="1" applyAlignment="1">
      <alignment horizontal="center" vertical="center" wrapText="1" readingOrder="2"/>
    </xf>
    <xf numFmtId="0" fontId="15" fillId="5" borderId="86" xfId="1" applyFont="1" applyFill="1" applyBorder="1" applyAlignment="1">
      <alignment horizontal="center" vertical="center" wrapText="1" readingOrder="2"/>
    </xf>
    <xf numFmtId="0" fontId="15" fillId="5" borderId="87" xfId="1" applyFont="1" applyFill="1" applyBorder="1" applyAlignment="1">
      <alignment horizontal="center" vertical="center" wrapText="1" readingOrder="2"/>
    </xf>
    <xf numFmtId="0" fontId="15" fillId="5" borderId="88" xfId="1" applyFont="1" applyFill="1" applyBorder="1" applyAlignment="1">
      <alignment horizontal="center" vertical="center" wrapText="1" readingOrder="2"/>
    </xf>
    <xf numFmtId="0" fontId="15" fillId="3" borderId="81" xfId="1" applyFont="1" applyFill="1" applyBorder="1" applyAlignment="1">
      <alignment horizontal="center" vertical="center" wrapText="1" readingOrder="2"/>
    </xf>
    <xf numFmtId="0" fontId="15" fillId="3" borderId="89" xfId="1" applyFont="1" applyFill="1" applyBorder="1" applyAlignment="1">
      <alignment horizontal="center" vertical="center" wrapText="1" readingOrder="2"/>
    </xf>
    <xf numFmtId="0" fontId="15" fillId="3" borderId="90" xfId="1" applyFont="1" applyFill="1" applyBorder="1" applyAlignment="1">
      <alignment horizontal="center" vertical="center" wrapText="1" readingOrder="2"/>
    </xf>
    <xf numFmtId="0" fontId="15" fillId="3" borderId="0" xfId="1" applyFont="1" applyFill="1" applyBorder="1" applyAlignment="1">
      <alignment vertical="center" wrapText="1" readingOrder="2"/>
    </xf>
    <xf numFmtId="0" fontId="22" fillId="4" borderId="36" xfId="1" applyFont="1" applyFill="1" applyBorder="1" applyAlignment="1">
      <alignment horizontal="center" vertical="center" wrapText="1" readingOrder="2"/>
    </xf>
    <xf numFmtId="0" fontId="15" fillId="3" borderId="36" xfId="1" applyFont="1" applyFill="1" applyBorder="1" applyAlignment="1">
      <alignment horizontal="center" vertical="center" wrapText="1" readingOrder="2"/>
    </xf>
    <xf numFmtId="0" fontId="15" fillId="5" borderId="57" xfId="1" applyFont="1" applyFill="1" applyBorder="1" applyAlignment="1">
      <alignment horizontal="center" vertical="center" wrapText="1" readingOrder="2"/>
    </xf>
    <xf numFmtId="0" fontId="16" fillId="0" borderId="57" xfId="1" applyFont="1" applyFill="1" applyBorder="1" applyAlignment="1">
      <alignment horizontal="center" vertical="center" wrapText="1" readingOrder="2"/>
    </xf>
    <xf numFmtId="0" fontId="16" fillId="0" borderId="95" xfId="1" applyFont="1" applyFill="1" applyBorder="1" applyAlignment="1">
      <alignment horizontal="center" vertical="center" wrapText="1" readingOrder="2"/>
    </xf>
    <xf numFmtId="0" fontId="14" fillId="5" borderId="107" xfId="1" applyFont="1" applyFill="1" applyBorder="1" applyAlignment="1">
      <alignment horizontal="center" vertical="center" wrapText="1" readingOrder="2"/>
    </xf>
    <xf numFmtId="0" fontId="14" fillId="0" borderId="108" xfId="1" applyFont="1" applyFill="1" applyBorder="1" applyAlignment="1">
      <alignment horizontal="center" vertical="center" wrapText="1" readingOrder="2"/>
    </xf>
    <xf numFmtId="0" fontId="14" fillId="0" borderId="109" xfId="1" applyFont="1" applyFill="1" applyBorder="1" applyAlignment="1">
      <alignment horizontal="center" vertical="center" wrapText="1" readingOrder="2"/>
    </xf>
    <xf numFmtId="0" fontId="18" fillId="3" borderId="111" xfId="1" applyFont="1" applyFill="1" applyBorder="1" applyAlignment="1">
      <alignment horizontal="center" vertical="center" wrapText="1" readingOrder="2"/>
    </xf>
    <xf numFmtId="0" fontId="11" fillId="4" borderId="112" xfId="1" applyFont="1" applyFill="1" applyBorder="1" applyAlignment="1">
      <alignment horizontal="center" vertical="center" wrapText="1"/>
    </xf>
    <xf numFmtId="0" fontId="22" fillId="4" borderId="113" xfId="1" applyFont="1" applyFill="1" applyBorder="1" applyAlignment="1">
      <alignment horizontal="center" vertical="center" wrapText="1" readingOrder="2"/>
    </xf>
    <xf numFmtId="0" fontId="20" fillId="2" borderId="47" xfId="0" applyFont="1" applyFill="1" applyBorder="1" applyAlignment="1">
      <alignment horizontal="center" vertical="center" wrapText="1"/>
    </xf>
    <xf numFmtId="0" fontId="20" fillId="2" borderId="49" xfId="0" applyFont="1" applyFill="1" applyBorder="1" applyAlignment="1">
      <alignment horizontal="center" vertical="center" wrapText="1"/>
    </xf>
    <xf numFmtId="0" fontId="45" fillId="37" borderId="36" xfId="1" applyFont="1" applyFill="1" applyBorder="1" applyAlignment="1">
      <alignment horizontal="center" vertical="center" wrapText="1"/>
    </xf>
    <xf numFmtId="0" fontId="45" fillId="37" borderId="110" xfId="1" applyFont="1" applyFill="1" applyBorder="1" applyAlignment="1">
      <alignment horizontal="center" vertical="center" wrapText="1"/>
    </xf>
    <xf numFmtId="0" fontId="9" fillId="0" borderId="44" xfId="0" applyFont="1" applyBorder="1" applyAlignment="1">
      <alignment horizontal="center" vertical="center" wrapText="1"/>
    </xf>
    <xf numFmtId="0" fontId="9" fillId="0" borderId="45" xfId="0" applyFont="1" applyBorder="1" applyAlignment="1">
      <alignment horizontal="center" vertical="center" wrapText="1"/>
    </xf>
    <xf numFmtId="0" fontId="9" fillId="2" borderId="44" xfId="0" applyFont="1" applyFill="1" applyBorder="1" applyAlignment="1">
      <alignment horizontal="center" vertical="center" wrapText="1"/>
    </xf>
    <xf numFmtId="0" fontId="9" fillId="2" borderId="45" xfId="0" applyFont="1" applyFill="1" applyBorder="1" applyAlignment="1">
      <alignment horizontal="center" vertical="center" wrapText="1"/>
    </xf>
    <xf numFmtId="0" fontId="7" fillId="0" borderId="68" xfId="0" applyFont="1" applyBorder="1" applyAlignment="1">
      <alignment horizontal="center" vertical="center" textRotation="90"/>
    </xf>
    <xf numFmtId="0" fontId="7" fillId="0" borderId="69" xfId="0" applyFont="1" applyBorder="1" applyAlignment="1">
      <alignment horizontal="center" vertical="center" textRotation="90"/>
    </xf>
    <xf numFmtId="0" fontId="7" fillId="0" borderId="70" xfId="0" applyFont="1" applyBorder="1" applyAlignment="1">
      <alignment horizontal="center" vertical="center" textRotation="90"/>
    </xf>
    <xf numFmtId="0" fontId="43" fillId="2" borderId="0" xfId="0" applyFont="1" applyFill="1" applyBorder="1" applyAlignment="1">
      <alignment horizontal="center" vertical="center"/>
    </xf>
    <xf numFmtId="0" fontId="42" fillId="2" borderId="0" xfId="0" applyFont="1" applyFill="1" applyBorder="1" applyAlignment="1">
      <alignment horizontal="center" vertical="center"/>
    </xf>
    <xf numFmtId="0" fontId="40" fillId="2" borderId="82" xfId="0" applyFont="1" applyFill="1" applyBorder="1" applyAlignment="1">
      <alignment horizontal="center" vertical="center"/>
    </xf>
    <xf numFmtId="0" fontId="41" fillId="2" borderId="68" xfId="1" applyFont="1" applyFill="1" applyBorder="1" applyAlignment="1">
      <alignment horizontal="center" vertical="center" wrapText="1"/>
    </xf>
    <xf numFmtId="0" fontId="8" fillId="2" borderId="70" xfId="1" applyFont="1" applyFill="1" applyBorder="1" applyAlignment="1">
      <alignment horizontal="center" vertical="center" wrapText="1"/>
    </xf>
    <xf numFmtId="0" fontId="8" fillId="2" borderId="53" xfId="1" applyFont="1" applyFill="1" applyBorder="1" applyAlignment="1">
      <alignment horizontal="center" vertical="center" wrapText="1"/>
    </xf>
    <xf numFmtId="0" fontId="8" fillId="2" borderId="54" xfId="1" applyFont="1" applyFill="1" applyBorder="1" applyAlignment="1">
      <alignment horizontal="center" vertical="center" wrapText="1"/>
    </xf>
    <xf numFmtId="0" fontId="9" fillId="2" borderId="46" xfId="0" applyFont="1" applyFill="1" applyBorder="1" applyAlignment="1">
      <alignment horizontal="center" vertical="center" wrapText="1"/>
    </xf>
    <xf numFmtId="0" fontId="7" fillId="2" borderId="101" xfId="1" applyFont="1" applyFill="1" applyBorder="1" applyAlignment="1">
      <alignment horizontal="center" vertical="center" wrapText="1" readingOrder="2"/>
    </xf>
    <xf numFmtId="0" fontId="7" fillId="2" borderId="19" xfId="1" applyFont="1" applyFill="1" applyBorder="1" applyAlignment="1">
      <alignment horizontal="center" vertical="center" wrapText="1" readingOrder="2"/>
    </xf>
    <xf numFmtId="0" fontId="7" fillId="2" borderId="20" xfId="1" applyFont="1" applyFill="1" applyBorder="1" applyAlignment="1">
      <alignment horizontal="center" vertical="center" wrapText="1" readingOrder="2"/>
    </xf>
    <xf numFmtId="0" fontId="44" fillId="2" borderId="97" xfId="1" applyFont="1" applyFill="1" applyBorder="1" applyAlignment="1">
      <alignment horizontal="center" vertical="center" wrapText="1" readingOrder="2"/>
    </xf>
    <xf numFmtId="0" fontId="44" fillId="2" borderId="104" xfId="1" applyFont="1" applyFill="1" applyBorder="1" applyAlignment="1">
      <alignment horizontal="center" vertical="center" wrapText="1" readingOrder="2"/>
    </xf>
    <xf numFmtId="0" fontId="44" fillId="2" borderId="106" xfId="1" applyFont="1" applyFill="1" applyBorder="1" applyAlignment="1">
      <alignment horizontal="center" vertical="center" wrapText="1" readingOrder="2"/>
    </xf>
    <xf numFmtId="0" fontId="17" fillId="3" borderId="2" xfId="1" applyFont="1" applyFill="1" applyBorder="1" applyAlignment="1">
      <alignment horizontal="center" vertical="center" wrapText="1" readingOrder="2"/>
    </xf>
    <xf numFmtId="0" fontId="17" fillId="3" borderId="96" xfId="1" applyFont="1" applyFill="1" applyBorder="1" applyAlignment="1">
      <alignment horizontal="center" vertical="center" wrapText="1" readingOrder="2"/>
    </xf>
    <xf numFmtId="0" fontId="7" fillId="0" borderId="103" xfId="0" applyFont="1" applyBorder="1" applyAlignment="1">
      <alignment horizontal="center" vertical="center" textRotation="90"/>
    </xf>
    <xf numFmtId="0" fontId="7" fillId="0" borderId="105" xfId="0" applyFont="1" applyBorder="1" applyAlignment="1">
      <alignment horizontal="center" vertical="center" textRotation="90"/>
    </xf>
    <xf numFmtId="0" fontId="7" fillId="0" borderId="114" xfId="0" applyFont="1" applyBorder="1" applyAlignment="1">
      <alignment horizontal="center" vertical="center" textRotation="90"/>
    </xf>
    <xf numFmtId="0" fontId="21" fillId="2" borderId="7" xfId="1" applyFont="1" applyFill="1" applyBorder="1" applyAlignment="1">
      <alignment horizontal="center" vertical="center" wrapText="1" readingOrder="2"/>
    </xf>
    <xf numFmtId="0" fontId="21" fillId="2" borderId="5" xfId="1" applyFont="1" applyFill="1" applyBorder="1" applyAlignment="1">
      <alignment horizontal="center" vertical="center" wrapText="1" readingOrder="2"/>
    </xf>
    <xf numFmtId="0" fontId="21" fillId="2" borderId="8" xfId="1" applyFont="1" applyFill="1" applyBorder="1" applyAlignment="1">
      <alignment horizontal="center" vertical="center" wrapText="1" readingOrder="2"/>
    </xf>
    <xf numFmtId="0" fontId="21" fillId="2" borderId="6" xfId="1" applyFont="1" applyFill="1" applyBorder="1" applyAlignment="1">
      <alignment horizontal="center" vertical="center" wrapText="1" readingOrder="2"/>
    </xf>
    <xf numFmtId="0" fontId="21" fillId="2" borderId="42" xfId="1" applyFont="1" applyFill="1" applyBorder="1" applyAlignment="1">
      <alignment horizontal="center" vertical="center" wrapText="1" readingOrder="2"/>
    </xf>
    <xf numFmtId="0" fontId="21" fillId="2" borderId="18" xfId="1" applyFont="1" applyFill="1" applyBorder="1" applyAlignment="1">
      <alignment horizontal="center" vertical="center" wrapText="1" readingOrder="2"/>
    </xf>
    <xf numFmtId="0" fontId="7" fillId="2" borderId="102" xfId="1" applyFont="1" applyFill="1" applyBorder="1" applyAlignment="1">
      <alignment horizontal="center" vertical="center" wrapText="1" readingOrder="2"/>
    </xf>
    <xf numFmtId="0" fontId="7" fillId="2" borderId="98" xfId="1" applyFont="1" applyFill="1" applyBorder="1" applyAlignment="1">
      <alignment horizontal="center" vertical="center" wrapText="1" readingOrder="2"/>
    </xf>
    <xf numFmtId="0" fontId="7" fillId="2" borderId="99" xfId="1" applyFont="1" applyFill="1" applyBorder="1" applyAlignment="1">
      <alignment horizontal="center" vertical="center" wrapText="1" readingOrder="2"/>
    </xf>
    <xf numFmtId="0" fontId="21" fillId="2" borderId="1" xfId="1" applyFont="1" applyFill="1" applyBorder="1" applyAlignment="1">
      <alignment horizontal="center" vertical="center" wrapText="1" readingOrder="2"/>
    </xf>
    <xf numFmtId="0" fontId="21" fillId="2" borderId="3" xfId="1" applyFont="1" applyFill="1" applyBorder="1" applyAlignment="1">
      <alignment horizontal="center" vertical="center" wrapText="1" readingOrder="2"/>
    </xf>
    <xf numFmtId="0" fontId="40" fillId="2" borderId="0" xfId="0" applyFont="1" applyFill="1" applyBorder="1" applyAlignment="1">
      <alignment horizontal="center" vertical="center"/>
    </xf>
    <xf numFmtId="0" fontId="7" fillId="2" borderId="100" xfId="1" applyFont="1" applyFill="1" applyBorder="1" applyAlignment="1">
      <alignment horizontal="center" vertical="center" wrapText="1" readingOrder="2"/>
    </xf>
    <xf numFmtId="0" fontId="7" fillId="2" borderId="22" xfId="1" applyFont="1" applyFill="1" applyBorder="1" applyAlignment="1">
      <alignment horizontal="center" vertical="center" wrapText="1" readingOrder="2"/>
    </xf>
    <xf numFmtId="0" fontId="7" fillId="2" borderId="23" xfId="1" applyFont="1" applyFill="1" applyBorder="1" applyAlignment="1">
      <alignment horizontal="center" vertical="center" wrapText="1" readingOrder="2"/>
    </xf>
    <xf numFmtId="0" fontId="21" fillId="2" borderId="83" xfId="1" applyFont="1" applyFill="1" applyBorder="1" applyAlignment="1">
      <alignment horizontal="center" vertical="center" wrapText="1" readingOrder="2"/>
    </xf>
    <xf numFmtId="0" fontId="21" fillId="2" borderId="84" xfId="1" applyFont="1" applyFill="1" applyBorder="1" applyAlignment="1">
      <alignment horizontal="center" vertical="center" wrapText="1" readingOrder="2"/>
    </xf>
    <xf numFmtId="0" fontId="21" fillId="2" borderId="93" xfId="1" applyFont="1" applyFill="1" applyBorder="1" applyAlignment="1">
      <alignment horizontal="center" vertical="center" wrapText="1" readingOrder="2"/>
    </xf>
    <xf numFmtId="0" fontId="21" fillId="2" borderId="94" xfId="1" applyFont="1" applyFill="1" applyBorder="1" applyAlignment="1">
      <alignment horizontal="center" vertical="center" wrapText="1" readingOrder="2"/>
    </xf>
    <xf numFmtId="0" fontId="12" fillId="2" borderId="6" xfId="1" applyFont="1" applyFill="1" applyBorder="1" applyAlignment="1">
      <alignment horizontal="center" vertical="center" wrapText="1" readingOrder="2"/>
    </xf>
    <xf numFmtId="0" fontId="12" fillId="2" borderId="18" xfId="1" applyFont="1" applyFill="1" applyBorder="1" applyAlignment="1">
      <alignment horizontal="center" vertical="center" wrapText="1" readingOrder="2"/>
    </xf>
    <xf numFmtId="0" fontId="21" fillId="2" borderId="10" xfId="1" applyFont="1" applyFill="1" applyBorder="1" applyAlignment="1">
      <alignment horizontal="center" vertical="center" wrapText="1" readingOrder="2"/>
    </xf>
    <xf numFmtId="0" fontId="12" fillId="2" borderId="15" xfId="1" applyFont="1" applyFill="1" applyBorder="1" applyAlignment="1">
      <alignment horizontal="center" vertical="center" wrapText="1" readingOrder="2"/>
    </xf>
    <xf numFmtId="0" fontId="12" fillId="2" borderId="3" xfId="1" applyFont="1" applyFill="1" applyBorder="1" applyAlignment="1">
      <alignment horizontal="center" vertical="center" wrapText="1" readingOrder="2"/>
    </xf>
    <xf numFmtId="0" fontId="12" fillId="2" borderId="5" xfId="1" applyFont="1" applyFill="1" applyBorder="1" applyAlignment="1">
      <alignment horizontal="center" vertical="center" wrapText="1" readingOrder="2"/>
    </xf>
    <xf numFmtId="0" fontId="14" fillId="2" borderId="1" xfId="1" applyFont="1" applyFill="1" applyBorder="1" applyAlignment="1">
      <alignment horizontal="center" vertical="center" textRotation="90" wrapText="1" readingOrder="2"/>
    </xf>
    <xf numFmtId="0" fontId="11" fillId="2" borderId="3" xfId="1" applyFont="1" applyFill="1" applyBorder="1" applyAlignment="1">
      <alignment horizontal="center" vertical="center" textRotation="90" wrapText="1" readingOrder="2"/>
    </xf>
    <xf numFmtId="0" fontId="14" fillId="2" borderId="42" xfId="1" applyFont="1" applyFill="1" applyBorder="1" applyAlignment="1">
      <alignment horizontal="center" vertical="center" textRotation="90" wrapText="1" readingOrder="2"/>
    </xf>
    <xf numFmtId="0" fontId="11" fillId="2" borderId="18" xfId="1" applyFont="1" applyFill="1" applyBorder="1" applyAlignment="1">
      <alignment horizontal="center" vertical="center" textRotation="90" wrapText="1" readingOrder="2"/>
    </xf>
    <xf numFmtId="0" fontId="7" fillId="2" borderId="37" xfId="1" applyFont="1" applyFill="1" applyBorder="1" applyAlignment="1">
      <alignment horizontal="center" vertical="center" wrapText="1" readingOrder="2"/>
    </xf>
    <xf numFmtId="0" fontId="7" fillId="2" borderId="38" xfId="1" applyFont="1" applyFill="1" applyBorder="1" applyAlignment="1">
      <alignment horizontal="center" vertical="center" wrapText="1" readingOrder="2"/>
    </xf>
    <xf numFmtId="0" fontId="7" fillId="2" borderId="39" xfId="1" applyFont="1" applyFill="1" applyBorder="1" applyAlignment="1">
      <alignment horizontal="center" vertical="center" wrapText="1" readingOrder="2"/>
    </xf>
    <xf numFmtId="0" fontId="12" fillId="2" borderId="61" xfId="1" applyFont="1" applyFill="1" applyBorder="1" applyAlignment="1">
      <alignment horizontal="center" vertical="center" wrapText="1" readingOrder="2"/>
    </xf>
    <xf numFmtId="0" fontId="12" fillId="2" borderId="72" xfId="1" applyFont="1" applyFill="1" applyBorder="1" applyAlignment="1">
      <alignment horizontal="center" vertical="center" wrapText="1" readingOrder="2"/>
    </xf>
    <xf numFmtId="0" fontId="12" fillId="2" borderId="73" xfId="1" applyFont="1" applyFill="1" applyBorder="1" applyAlignment="1">
      <alignment horizontal="center" vertical="center" wrapText="1" readingOrder="2"/>
    </xf>
    <xf numFmtId="0" fontId="12" fillId="2" borderId="62" xfId="1" applyFont="1" applyFill="1" applyBorder="1" applyAlignment="1">
      <alignment horizontal="center" vertical="center" wrapText="1" readingOrder="2"/>
    </xf>
    <xf numFmtId="0" fontId="7" fillId="2" borderId="85" xfId="1" applyFont="1" applyFill="1" applyBorder="1" applyAlignment="1">
      <alignment horizontal="center" vertical="center" wrapText="1" readingOrder="2"/>
    </xf>
    <xf numFmtId="0" fontId="7" fillId="2" borderId="43" xfId="1" applyFont="1" applyFill="1" applyBorder="1" applyAlignment="1">
      <alignment horizontal="center" vertical="center" wrapText="1" readingOrder="2"/>
    </xf>
    <xf numFmtId="0" fontId="7" fillId="2" borderId="91" xfId="1" applyFont="1" applyFill="1" applyBorder="1" applyAlignment="1">
      <alignment horizontal="center" vertical="center" wrapText="1" readingOrder="2"/>
    </xf>
    <xf numFmtId="0" fontId="7" fillId="2" borderId="92" xfId="1" applyFont="1" applyFill="1" applyBorder="1" applyAlignment="1">
      <alignment horizontal="center" vertical="center" wrapText="1" readingOrder="2"/>
    </xf>
    <xf numFmtId="0" fontId="44" fillId="2" borderId="68" xfId="1" applyFont="1" applyFill="1" applyBorder="1" applyAlignment="1">
      <alignment horizontal="center" vertical="center" wrapText="1" readingOrder="2"/>
    </xf>
    <xf numFmtId="0" fontId="44" fillId="2" borderId="69" xfId="1" applyFont="1" applyFill="1" applyBorder="1" applyAlignment="1">
      <alignment horizontal="center" vertical="center" wrapText="1" readingOrder="2"/>
    </xf>
    <xf numFmtId="0" fontId="44" fillId="2" borderId="70" xfId="1" applyFont="1" applyFill="1" applyBorder="1" applyAlignment="1">
      <alignment horizontal="center" vertical="center" wrapText="1" readingOrder="2"/>
    </xf>
    <xf numFmtId="0" fontId="21" fillId="2" borderId="25" xfId="1" applyFont="1" applyFill="1" applyBorder="1" applyAlignment="1">
      <alignment horizontal="center" vertical="center" wrapText="1" readingOrder="2"/>
    </xf>
    <xf numFmtId="0" fontId="21" fillId="2" borderId="26" xfId="1" applyFont="1" applyFill="1" applyBorder="1" applyAlignment="1">
      <alignment horizontal="center" vertical="center" wrapText="1" readingOrder="2"/>
    </xf>
    <xf numFmtId="0" fontId="17" fillId="3" borderId="0" xfId="1" applyFont="1" applyFill="1" applyBorder="1" applyAlignment="1">
      <alignment horizontal="center" vertical="center" wrapText="1" readingOrder="2"/>
    </xf>
    <xf numFmtId="0" fontId="21" fillId="2" borderId="40" xfId="1" applyFont="1" applyFill="1" applyBorder="1" applyAlignment="1">
      <alignment horizontal="center" vertical="center" wrapText="1" readingOrder="2"/>
    </xf>
    <xf numFmtId="0" fontId="21" fillId="2" borderId="41" xfId="1" applyFont="1" applyFill="1" applyBorder="1" applyAlignment="1">
      <alignment horizontal="center" vertical="center" wrapText="1" readingOrder="2"/>
    </xf>
    <xf numFmtId="0" fontId="12" fillId="2" borderId="74" xfId="1" applyFont="1" applyFill="1" applyBorder="1" applyAlignment="1">
      <alignment horizontal="center" vertical="center" wrapText="1" readingOrder="2"/>
    </xf>
  </cellXfs>
  <cellStyles count="118">
    <cellStyle name="20% - Accent1" xfId="39" builtinId="30" customBuiltin="1"/>
    <cellStyle name="20% - Accent1 2" xfId="81"/>
    <cellStyle name="20% - Accent1 3" xfId="106"/>
    <cellStyle name="20% - Accent2" xfId="43" builtinId="34" customBuiltin="1"/>
    <cellStyle name="20% - Accent2 2" xfId="85"/>
    <cellStyle name="20% - Accent2 3" xfId="108"/>
    <cellStyle name="20% - Accent3" xfId="47" builtinId="38" customBuiltin="1"/>
    <cellStyle name="20% - Accent3 2" xfId="89"/>
    <cellStyle name="20% - Accent3 3" xfId="110"/>
    <cellStyle name="20% - Accent4" xfId="51" builtinId="42" customBuiltin="1"/>
    <cellStyle name="20% - Accent4 2" xfId="93"/>
    <cellStyle name="20% - Accent4 3" xfId="112"/>
    <cellStyle name="20% - Accent5" xfId="55" builtinId="46" customBuiltin="1"/>
    <cellStyle name="20% - Accent5 2" xfId="97"/>
    <cellStyle name="20% - Accent5 3" xfId="114"/>
    <cellStyle name="20% - Accent6" xfId="59" builtinId="50" customBuiltin="1"/>
    <cellStyle name="20% - Accent6 2" xfId="101"/>
    <cellStyle name="20% - Accent6 3" xfId="116"/>
    <cellStyle name="40% - Accent1" xfId="40" builtinId="31" customBuiltin="1"/>
    <cellStyle name="40% - Accent1 2" xfId="82"/>
    <cellStyle name="40% - Accent1 3" xfId="107"/>
    <cellStyle name="40% - Accent2" xfId="44" builtinId="35" customBuiltin="1"/>
    <cellStyle name="40% - Accent2 2" xfId="86"/>
    <cellStyle name="40% - Accent2 3" xfId="109"/>
    <cellStyle name="40% - Accent3" xfId="48" builtinId="39" customBuiltin="1"/>
    <cellStyle name="40% - Accent3 2" xfId="90"/>
    <cellStyle name="40% - Accent3 3" xfId="111"/>
    <cellStyle name="40% - Accent4" xfId="52" builtinId="43" customBuiltin="1"/>
    <cellStyle name="40% - Accent4 2" xfId="94"/>
    <cellStyle name="40% - Accent4 3" xfId="113"/>
    <cellStyle name="40% - Accent5" xfId="56" builtinId="47" customBuiltin="1"/>
    <cellStyle name="40% - Accent5 2" xfId="98"/>
    <cellStyle name="40% - Accent5 3" xfId="115"/>
    <cellStyle name="40% - Accent6" xfId="60" builtinId="51" customBuiltin="1"/>
    <cellStyle name="40% - Accent6 2" xfId="102"/>
    <cellStyle name="40% - Accent6 3" xfId="117"/>
    <cellStyle name="60% - Accent1" xfId="41" builtinId="32" customBuiltin="1"/>
    <cellStyle name="60% - Accent1 2" xfId="83"/>
    <cellStyle name="60% - Accent2" xfId="45" builtinId="36" customBuiltin="1"/>
    <cellStyle name="60% - Accent2 2" xfId="87"/>
    <cellStyle name="60% - Accent3" xfId="49" builtinId="40" customBuiltin="1"/>
    <cellStyle name="60% - Accent3 2" xfId="91"/>
    <cellStyle name="60% - Accent4" xfId="53" builtinId="44" customBuiltin="1"/>
    <cellStyle name="60% - Accent4 2" xfId="95"/>
    <cellStyle name="60% - Accent5" xfId="57" builtinId="48" customBuiltin="1"/>
    <cellStyle name="60% - Accent5 2" xfId="99"/>
    <cellStyle name="60% - Accent6" xfId="61" builtinId="52" customBuiltin="1"/>
    <cellStyle name="60% - Accent6 2" xfId="103"/>
    <cellStyle name="Accent1" xfId="38" builtinId="29" customBuiltin="1"/>
    <cellStyle name="Accent1 2" xfId="80"/>
    <cellStyle name="Accent2" xfId="42" builtinId="33" customBuiltin="1"/>
    <cellStyle name="Accent2 2" xfId="84"/>
    <cellStyle name="Accent3" xfId="46" builtinId="37" customBuiltin="1"/>
    <cellStyle name="Accent3 2" xfId="88"/>
    <cellStyle name="Accent4" xfId="50" builtinId="41" customBuiltin="1"/>
    <cellStyle name="Accent4 2" xfId="92"/>
    <cellStyle name="Accent5" xfId="54" builtinId="45" customBuiltin="1"/>
    <cellStyle name="Accent5 2" xfId="96"/>
    <cellStyle name="Accent6" xfId="58" builtinId="49" customBuiltin="1"/>
    <cellStyle name="Accent6 2" xfId="100"/>
    <cellStyle name="Bad" xfId="27" builtinId="27" customBuiltin="1"/>
    <cellStyle name="Bad 2" xfId="69"/>
    <cellStyle name="Calculation" xfId="31" builtinId="22" customBuiltin="1"/>
    <cellStyle name="Calculation 2" xfId="73"/>
    <cellStyle name="Check Cell" xfId="33" builtinId="23" customBuiltin="1"/>
    <cellStyle name="Check Cell 2" xfId="75"/>
    <cellStyle name="Comma [0] 2" xfId="9"/>
    <cellStyle name="Comma 2" xfId="8"/>
    <cellStyle name="Comma 3" xfId="11"/>
    <cellStyle name="Comma 4" xfId="13"/>
    <cellStyle name="Comma 5" xfId="18"/>
    <cellStyle name="Currency [0] 2" xfId="7"/>
    <cellStyle name="Currency 2" xfId="6"/>
    <cellStyle name="Currency 3" xfId="10"/>
    <cellStyle name="Currency 4" xfId="12"/>
    <cellStyle name="Currency 5" xfId="17"/>
    <cellStyle name="Explanatory Text" xfId="36" builtinId="53" customBuiltin="1"/>
    <cellStyle name="Explanatory Text 2" xfId="78"/>
    <cellStyle name="Good" xfId="26" builtinId="26" customBuiltin="1"/>
    <cellStyle name="Good 2" xfId="68"/>
    <cellStyle name="Heading 1" xfId="22" builtinId="16" customBuiltin="1"/>
    <cellStyle name="Heading 1 2" xfId="64"/>
    <cellStyle name="Heading 2" xfId="23" builtinId="17" customBuiltin="1"/>
    <cellStyle name="Heading 2 2" xfId="65"/>
    <cellStyle name="Heading 3" xfId="24" builtinId="18" customBuiltin="1"/>
    <cellStyle name="Heading 3 2" xfId="66"/>
    <cellStyle name="Heading 4" xfId="25" builtinId="19" customBuiltin="1"/>
    <cellStyle name="Heading 4 2" xfId="67"/>
    <cellStyle name="Hyperlink 2" xfId="2"/>
    <cellStyle name="Input" xfId="29" builtinId="20" customBuiltin="1"/>
    <cellStyle name="Input 2" xfId="71"/>
    <cellStyle name="Linked Cell" xfId="32" builtinId="24" customBuiltin="1"/>
    <cellStyle name="Linked Cell 2" xfId="74"/>
    <cellStyle name="Neutral" xfId="28" builtinId="28" customBuiltin="1"/>
    <cellStyle name="Neutral 2" xfId="70"/>
    <cellStyle name="Normal" xfId="0" builtinId="0"/>
    <cellStyle name="Normal 2" xfId="3"/>
    <cellStyle name="Normal 2 2" xfId="16"/>
    <cellStyle name="Normal 2 3" xfId="4"/>
    <cellStyle name="Normal 2 4" xfId="20"/>
    <cellStyle name="Normal 3" xfId="1"/>
    <cellStyle name="Normal 3 2" xfId="14"/>
    <cellStyle name="Normal 4" xfId="15"/>
    <cellStyle name="Normal 5" xfId="19"/>
    <cellStyle name="Normal 6" xfId="62"/>
    <cellStyle name="Normal 7" xfId="104"/>
    <cellStyle name="Note" xfId="35" builtinId="10" customBuiltin="1"/>
    <cellStyle name="Note 2" xfId="77"/>
    <cellStyle name="Note 3" xfId="105"/>
    <cellStyle name="Output" xfId="30" builtinId="21" customBuiltin="1"/>
    <cellStyle name="Output 2" xfId="72"/>
    <cellStyle name="Percent 2" xfId="5"/>
    <cellStyle name="Title" xfId="21" builtinId="15" customBuiltin="1"/>
    <cellStyle name="Title 2" xfId="63"/>
    <cellStyle name="Total" xfId="37" builtinId="25" customBuiltin="1"/>
    <cellStyle name="Total 2" xfId="79"/>
    <cellStyle name="Warning Text" xfId="34" builtinId="11" customBuiltin="1"/>
    <cellStyle name="Warning Text 2" xfId="76"/>
  </cellStyles>
  <dxfs count="0"/>
  <tableStyles count="0" defaultTableStyle="TableStyleMedium2" defaultPivotStyle="PivotStyleLight16"/>
  <colors>
    <mruColors>
      <color rgb="FF21FFB5"/>
      <color rgb="FFB3FFFF"/>
      <color rgb="FFA1E9E7"/>
      <color rgb="FF97FFEB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35720</xdr:colOff>
      <xdr:row>0</xdr:row>
      <xdr:rowOff>95250</xdr:rowOff>
    </xdr:from>
    <xdr:to>
      <xdr:col>1</xdr:col>
      <xdr:colOff>273844</xdr:colOff>
      <xdr:row>2</xdr:row>
      <xdr:rowOff>416717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314628437" y="95250"/>
          <a:ext cx="1262062" cy="135731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142876</xdr:rowOff>
    </xdr:from>
    <xdr:to>
      <xdr:col>1</xdr:col>
      <xdr:colOff>142875</xdr:colOff>
      <xdr:row>2</xdr:row>
      <xdr:rowOff>392907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311187531" y="142876"/>
          <a:ext cx="1214438" cy="12858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71438</xdr:rowOff>
    </xdr:from>
    <xdr:to>
      <xdr:col>1</xdr:col>
      <xdr:colOff>226217</xdr:colOff>
      <xdr:row>2</xdr:row>
      <xdr:rowOff>392905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314568907" y="71438"/>
          <a:ext cx="1309687" cy="135731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11905</xdr:colOff>
      <xdr:row>0</xdr:row>
      <xdr:rowOff>130968</xdr:rowOff>
    </xdr:from>
    <xdr:to>
      <xdr:col>1</xdr:col>
      <xdr:colOff>166687</xdr:colOff>
      <xdr:row>2</xdr:row>
      <xdr:rowOff>380999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311080376" y="130968"/>
          <a:ext cx="1214438" cy="1285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rightToLeft="1" tabSelected="1" view="pageBreakPreview" topLeftCell="A4" zoomScale="80" zoomScaleNormal="60" zoomScaleSheetLayoutView="80" workbookViewId="0">
      <selection activeCell="K23" sqref="J23:K23"/>
    </sheetView>
  </sheetViews>
  <sheetFormatPr defaultRowHeight="15"/>
  <cols>
    <col min="1" max="1" width="14" customWidth="1"/>
    <col min="2" max="2" width="10.140625" customWidth="1"/>
    <col min="3" max="3" width="11.7109375" customWidth="1"/>
    <col min="4" max="4" width="12.7109375" customWidth="1"/>
    <col min="5" max="5" width="10.5703125" customWidth="1"/>
    <col min="6" max="6" width="11.28515625" customWidth="1"/>
    <col min="7" max="7" width="10.28515625" customWidth="1"/>
    <col min="8" max="8" width="12.7109375" customWidth="1"/>
    <col min="9" max="9" width="10.140625" customWidth="1"/>
    <col min="10" max="11" width="10.42578125" customWidth="1"/>
    <col min="12" max="12" width="12.28515625" customWidth="1"/>
    <col min="13" max="13" width="11.5703125" customWidth="1"/>
    <col min="14" max="14" width="9.5703125" customWidth="1"/>
    <col min="15" max="15" width="10" customWidth="1"/>
    <col min="16" max="16" width="6.28515625" customWidth="1"/>
  </cols>
  <sheetData>
    <row r="1" spans="1:16" ht="42" customHeight="1">
      <c r="A1" s="98" t="s">
        <v>76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</row>
    <row r="2" spans="1:16" ht="39.950000000000003" customHeight="1">
      <c r="A2" s="99" t="s">
        <v>73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</row>
    <row r="3" spans="1:16" ht="38.1" customHeight="1" thickBot="1">
      <c r="A3" s="100" t="s">
        <v>77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</row>
    <row r="4" spans="1:16" ht="39.75" customHeight="1" thickBot="1">
      <c r="A4" s="101" t="s">
        <v>74</v>
      </c>
      <c r="B4" s="103" t="s">
        <v>0</v>
      </c>
      <c r="C4" s="93" t="s">
        <v>1</v>
      </c>
      <c r="D4" s="94"/>
      <c r="E4" s="93" t="s">
        <v>2</v>
      </c>
      <c r="F4" s="94"/>
      <c r="G4" s="93" t="s">
        <v>3</v>
      </c>
      <c r="H4" s="105"/>
      <c r="I4" s="94"/>
      <c r="J4" s="91" t="s">
        <v>4</v>
      </c>
      <c r="K4" s="92"/>
      <c r="L4" s="91" t="s">
        <v>5</v>
      </c>
      <c r="M4" s="92"/>
      <c r="N4" s="93" t="s">
        <v>6</v>
      </c>
      <c r="O4" s="94"/>
      <c r="P4" s="95" t="s">
        <v>66</v>
      </c>
    </row>
    <row r="5" spans="1:16" ht="87" customHeight="1" thickBot="1">
      <c r="A5" s="102"/>
      <c r="B5" s="104"/>
      <c r="C5" s="33" t="s">
        <v>79</v>
      </c>
      <c r="D5" s="34" t="s">
        <v>78</v>
      </c>
      <c r="E5" s="23" t="s">
        <v>7</v>
      </c>
      <c r="F5" s="22" t="s">
        <v>8</v>
      </c>
      <c r="G5" s="88" t="s">
        <v>9</v>
      </c>
      <c r="H5" s="87" t="s">
        <v>10</v>
      </c>
      <c r="I5" s="22" t="s">
        <v>8</v>
      </c>
      <c r="J5" s="28" t="s">
        <v>7</v>
      </c>
      <c r="K5" s="22" t="s">
        <v>11</v>
      </c>
      <c r="L5" s="28" t="s">
        <v>7</v>
      </c>
      <c r="M5" s="22" t="s">
        <v>11</v>
      </c>
      <c r="N5" s="28" t="s">
        <v>12</v>
      </c>
      <c r="O5" s="22" t="s">
        <v>13</v>
      </c>
      <c r="P5" s="96"/>
    </row>
    <row r="6" spans="1:16" ht="26.1" customHeight="1">
      <c r="A6" s="54" t="s">
        <v>14</v>
      </c>
      <c r="B6" s="20">
        <v>8150</v>
      </c>
      <c r="C6" s="35">
        <v>33.5</v>
      </c>
      <c r="D6" s="36">
        <v>31.1</v>
      </c>
      <c r="E6" s="24">
        <v>1028.1592600000001</v>
      </c>
      <c r="F6" s="26">
        <v>0.41699999999999998</v>
      </c>
      <c r="G6" s="24">
        <v>418.57499000000001</v>
      </c>
      <c r="H6" s="13">
        <v>70.076099999999983</v>
      </c>
      <c r="I6" s="26">
        <v>18.499000000000002</v>
      </c>
      <c r="J6" s="29">
        <v>781</v>
      </c>
      <c r="K6" s="30">
        <v>2</v>
      </c>
      <c r="L6" s="29">
        <v>93575</v>
      </c>
      <c r="M6" s="30">
        <v>1430</v>
      </c>
      <c r="N6" s="29">
        <v>2553</v>
      </c>
      <c r="O6" s="30">
        <v>13234</v>
      </c>
      <c r="P6" s="96"/>
    </row>
    <row r="7" spans="1:16" ht="26.1" customHeight="1">
      <c r="A7" s="55" t="s">
        <v>15</v>
      </c>
      <c r="B7" s="19">
        <v>1658</v>
      </c>
      <c r="C7" s="37">
        <v>23.6</v>
      </c>
      <c r="D7" s="38">
        <v>23.5</v>
      </c>
      <c r="E7" s="25">
        <v>711.98400000000004</v>
      </c>
      <c r="F7" s="27">
        <v>1.02085</v>
      </c>
      <c r="G7" s="25">
        <v>241.6405</v>
      </c>
      <c r="H7" s="14">
        <v>65.287700000000001</v>
      </c>
      <c r="I7" s="27">
        <v>1.6540000000000001</v>
      </c>
      <c r="J7" s="31">
        <v>563</v>
      </c>
      <c r="K7" s="32">
        <v>0</v>
      </c>
      <c r="L7" s="31">
        <v>69865</v>
      </c>
      <c r="M7" s="32">
        <v>0</v>
      </c>
      <c r="N7" s="31">
        <v>2205</v>
      </c>
      <c r="O7" s="32">
        <v>5963</v>
      </c>
      <c r="P7" s="96"/>
    </row>
    <row r="8" spans="1:16" ht="26.1" customHeight="1">
      <c r="A8" s="54" t="s">
        <v>16</v>
      </c>
      <c r="B8" s="20">
        <v>1682</v>
      </c>
      <c r="C8" s="35">
        <v>26.8</v>
      </c>
      <c r="D8" s="36">
        <v>26.4</v>
      </c>
      <c r="E8" s="24">
        <v>772.00250000000005</v>
      </c>
      <c r="F8" s="26">
        <v>1.5049999999999999</v>
      </c>
      <c r="G8" s="24">
        <v>292.95630000000011</v>
      </c>
      <c r="H8" s="13">
        <v>65.154399999999995</v>
      </c>
      <c r="I8" s="26">
        <v>1.0594999999999999</v>
      </c>
      <c r="J8" s="29">
        <v>634</v>
      </c>
      <c r="K8" s="30">
        <v>0</v>
      </c>
      <c r="L8" s="29">
        <v>83915</v>
      </c>
      <c r="M8" s="30">
        <v>0</v>
      </c>
      <c r="N8" s="29">
        <v>2601</v>
      </c>
      <c r="O8" s="30">
        <v>12512</v>
      </c>
      <c r="P8" s="96"/>
    </row>
    <row r="9" spans="1:16" ht="26.1" customHeight="1">
      <c r="A9" s="55" t="s">
        <v>17</v>
      </c>
      <c r="B9" s="19">
        <v>2225</v>
      </c>
      <c r="C9" s="37">
        <v>57.4</v>
      </c>
      <c r="D9" s="38">
        <v>54.5</v>
      </c>
      <c r="E9" s="25">
        <v>619.28700000000003</v>
      </c>
      <c r="F9" s="27">
        <v>2.456</v>
      </c>
      <c r="G9" s="25">
        <v>244.96199999999999</v>
      </c>
      <c r="H9" s="14">
        <v>101.37799999999999</v>
      </c>
      <c r="I9" s="27">
        <v>12.430999999999999</v>
      </c>
      <c r="J9" s="31">
        <v>1036</v>
      </c>
      <c r="K9" s="32">
        <v>0</v>
      </c>
      <c r="L9" s="31">
        <v>121825</v>
      </c>
      <c r="M9" s="32">
        <v>0</v>
      </c>
      <c r="N9" s="31">
        <v>1315</v>
      </c>
      <c r="O9" s="32">
        <v>12479</v>
      </c>
      <c r="P9" s="96"/>
    </row>
    <row r="10" spans="1:16" ht="26.1" customHeight="1">
      <c r="A10" s="54" t="s">
        <v>18</v>
      </c>
      <c r="B10" s="20">
        <v>1767</v>
      </c>
      <c r="C10" s="35">
        <v>23</v>
      </c>
      <c r="D10" s="36">
        <v>14.3</v>
      </c>
      <c r="E10" s="24">
        <v>398.33326000000011</v>
      </c>
      <c r="F10" s="26">
        <v>0.52600000000000002</v>
      </c>
      <c r="G10" s="24">
        <v>212.35305000000002</v>
      </c>
      <c r="H10" s="13">
        <v>58.621799999999979</v>
      </c>
      <c r="I10" s="26">
        <v>0.32900000000000001</v>
      </c>
      <c r="J10" s="29">
        <v>628</v>
      </c>
      <c r="K10" s="30">
        <v>0</v>
      </c>
      <c r="L10" s="29">
        <v>64105</v>
      </c>
      <c r="M10" s="30">
        <v>0</v>
      </c>
      <c r="N10" s="29">
        <v>1895</v>
      </c>
      <c r="O10" s="30">
        <v>6749</v>
      </c>
      <c r="P10" s="96"/>
    </row>
    <row r="11" spans="1:16" ht="26.1" customHeight="1">
      <c r="A11" s="55" t="s">
        <v>19</v>
      </c>
      <c r="B11" s="19">
        <v>1980</v>
      </c>
      <c r="C11" s="37">
        <v>13.4</v>
      </c>
      <c r="D11" s="38">
        <v>11.7</v>
      </c>
      <c r="E11" s="25">
        <v>788.63172999999995</v>
      </c>
      <c r="F11" s="27">
        <v>0.28999999999999998</v>
      </c>
      <c r="G11" s="25">
        <v>323.89966999999996</v>
      </c>
      <c r="H11" s="14">
        <v>37.179299999999998</v>
      </c>
      <c r="I11" s="27">
        <v>1.1350000000000002</v>
      </c>
      <c r="J11" s="31">
        <v>578</v>
      </c>
      <c r="K11" s="32">
        <v>0</v>
      </c>
      <c r="L11" s="31">
        <v>57350</v>
      </c>
      <c r="M11" s="32">
        <v>0</v>
      </c>
      <c r="N11" s="31">
        <v>2147</v>
      </c>
      <c r="O11" s="32">
        <v>8208</v>
      </c>
      <c r="P11" s="96"/>
    </row>
    <row r="12" spans="1:16" ht="26.1" customHeight="1">
      <c r="A12" s="54" t="s">
        <v>65</v>
      </c>
      <c r="B12" s="20">
        <v>2420</v>
      </c>
      <c r="C12" s="35">
        <v>11.3</v>
      </c>
      <c r="D12" s="36">
        <v>10.7</v>
      </c>
      <c r="E12" s="24">
        <v>679.12</v>
      </c>
      <c r="F12" s="26">
        <v>0.31</v>
      </c>
      <c r="G12" s="24">
        <v>210.17320000000001</v>
      </c>
      <c r="H12" s="13">
        <v>52.399760000000008</v>
      </c>
      <c r="I12" s="26">
        <v>0.94300000000000006</v>
      </c>
      <c r="J12" s="29">
        <v>439</v>
      </c>
      <c r="K12" s="30">
        <v>0</v>
      </c>
      <c r="L12" s="29">
        <v>46030</v>
      </c>
      <c r="M12" s="30">
        <v>0</v>
      </c>
      <c r="N12" s="29">
        <v>2517</v>
      </c>
      <c r="O12" s="30">
        <v>4059</v>
      </c>
      <c r="P12" s="96"/>
    </row>
    <row r="13" spans="1:16" ht="26.1" customHeight="1">
      <c r="A13" s="55" t="s">
        <v>20</v>
      </c>
      <c r="B13" s="19">
        <v>4187</v>
      </c>
      <c r="C13" s="37">
        <v>13.4</v>
      </c>
      <c r="D13" s="38">
        <v>13.4</v>
      </c>
      <c r="E13" s="25">
        <v>661.87429999999983</v>
      </c>
      <c r="F13" s="27">
        <v>0.89800000000000002</v>
      </c>
      <c r="G13" s="25">
        <v>354.92987999999991</v>
      </c>
      <c r="H13" s="14">
        <v>105.56829999999999</v>
      </c>
      <c r="I13" s="27">
        <v>22.125000000000004</v>
      </c>
      <c r="J13" s="31">
        <v>665</v>
      </c>
      <c r="K13" s="32">
        <v>1</v>
      </c>
      <c r="L13" s="31">
        <v>67775</v>
      </c>
      <c r="M13" s="32">
        <v>315</v>
      </c>
      <c r="N13" s="31">
        <v>3160</v>
      </c>
      <c r="O13" s="32">
        <v>13038</v>
      </c>
      <c r="P13" s="96"/>
    </row>
    <row r="14" spans="1:16" ht="26.1" customHeight="1">
      <c r="A14" s="54" t="s">
        <v>68</v>
      </c>
      <c r="B14" s="20">
        <v>1102</v>
      </c>
      <c r="C14" s="35">
        <v>39.299999999999997</v>
      </c>
      <c r="D14" s="36">
        <v>39.200000000000003</v>
      </c>
      <c r="E14" s="24">
        <v>718.43000000000006</v>
      </c>
      <c r="F14" s="26">
        <v>3</v>
      </c>
      <c r="G14" s="24">
        <v>189.42750000000001</v>
      </c>
      <c r="H14" s="13">
        <v>38.115000000000002</v>
      </c>
      <c r="I14" s="26">
        <v>0.5</v>
      </c>
      <c r="J14" s="29">
        <v>819</v>
      </c>
      <c r="K14" s="30">
        <v>0</v>
      </c>
      <c r="L14" s="29">
        <v>115145</v>
      </c>
      <c r="M14" s="30">
        <v>0</v>
      </c>
      <c r="N14" s="29">
        <v>1190</v>
      </c>
      <c r="O14" s="30">
        <v>5188</v>
      </c>
      <c r="P14" s="96"/>
    </row>
    <row r="15" spans="1:16" ht="26.1" customHeight="1">
      <c r="A15" s="55" t="s">
        <v>21</v>
      </c>
      <c r="B15" s="19">
        <v>14272</v>
      </c>
      <c r="C15" s="37">
        <v>84.2</v>
      </c>
      <c r="D15" s="38">
        <v>84.2</v>
      </c>
      <c r="E15" s="25">
        <v>1654.250299999999</v>
      </c>
      <c r="F15" s="27">
        <v>36.910999999999987</v>
      </c>
      <c r="G15" s="25">
        <v>702.5521</v>
      </c>
      <c r="H15" s="14">
        <v>172.95919999999995</v>
      </c>
      <c r="I15" s="27">
        <v>111.43429999999998</v>
      </c>
      <c r="J15" s="31">
        <v>2106</v>
      </c>
      <c r="K15" s="32">
        <v>32</v>
      </c>
      <c r="L15" s="31">
        <v>249660</v>
      </c>
      <c r="M15" s="32">
        <v>25095</v>
      </c>
      <c r="N15" s="31">
        <v>4088</v>
      </c>
      <c r="O15" s="32">
        <v>24048</v>
      </c>
      <c r="P15" s="96"/>
    </row>
    <row r="16" spans="1:16" ht="26.1" customHeight="1">
      <c r="A16" s="54" t="s">
        <v>22</v>
      </c>
      <c r="B16" s="20">
        <v>1669</v>
      </c>
      <c r="C16" s="35">
        <v>17.3</v>
      </c>
      <c r="D16" s="36">
        <v>17</v>
      </c>
      <c r="E16" s="24">
        <v>743.14395999999988</v>
      </c>
      <c r="F16" s="26">
        <v>1.341</v>
      </c>
      <c r="G16" s="24">
        <v>264.33356000000003</v>
      </c>
      <c r="H16" s="13">
        <v>60.723750000000003</v>
      </c>
      <c r="I16" s="26">
        <v>0.87850000000000006</v>
      </c>
      <c r="J16" s="29">
        <v>569</v>
      </c>
      <c r="K16" s="30">
        <v>0</v>
      </c>
      <c r="L16" s="29">
        <v>66065</v>
      </c>
      <c r="M16" s="30">
        <v>0</v>
      </c>
      <c r="N16" s="29">
        <v>1810</v>
      </c>
      <c r="O16" s="30">
        <v>5962</v>
      </c>
      <c r="P16" s="96"/>
    </row>
    <row r="17" spans="1:16" ht="26.1" customHeight="1">
      <c r="A17" s="55" t="s">
        <v>23</v>
      </c>
      <c r="B17" s="19">
        <v>3891</v>
      </c>
      <c r="C17" s="37">
        <v>47.7</v>
      </c>
      <c r="D17" s="38">
        <v>47.7</v>
      </c>
      <c r="E17" s="25">
        <v>1142.3795599999999</v>
      </c>
      <c r="F17" s="27">
        <v>7.7530000000000001</v>
      </c>
      <c r="G17" s="25">
        <v>628.91660000000002</v>
      </c>
      <c r="H17" s="14">
        <v>195.14320000000001</v>
      </c>
      <c r="I17" s="27">
        <v>28.172000000000004</v>
      </c>
      <c r="J17" s="31">
        <v>1426</v>
      </c>
      <c r="K17" s="32">
        <v>5</v>
      </c>
      <c r="L17" s="31">
        <v>158390</v>
      </c>
      <c r="M17" s="32">
        <v>3660</v>
      </c>
      <c r="N17" s="31">
        <v>6810</v>
      </c>
      <c r="O17" s="32">
        <v>16843</v>
      </c>
      <c r="P17" s="96"/>
    </row>
    <row r="18" spans="1:16" ht="26.1" customHeight="1">
      <c r="A18" s="54" t="s">
        <v>24</v>
      </c>
      <c r="B18" s="20">
        <v>1896</v>
      </c>
      <c r="C18" s="35">
        <v>45.8</v>
      </c>
      <c r="D18" s="36">
        <v>45.7</v>
      </c>
      <c r="E18" s="24">
        <v>895.21580000000006</v>
      </c>
      <c r="F18" s="26">
        <v>17.064999999999998</v>
      </c>
      <c r="G18" s="24">
        <v>592.70850000000019</v>
      </c>
      <c r="H18" s="13">
        <v>118.7938</v>
      </c>
      <c r="I18" s="26">
        <v>57.121500000000012</v>
      </c>
      <c r="J18" s="29">
        <v>1041</v>
      </c>
      <c r="K18" s="30">
        <v>21</v>
      </c>
      <c r="L18" s="29">
        <v>136510</v>
      </c>
      <c r="M18" s="30">
        <v>15310</v>
      </c>
      <c r="N18" s="29">
        <v>3613</v>
      </c>
      <c r="O18" s="30">
        <v>20865</v>
      </c>
      <c r="P18" s="96"/>
    </row>
    <row r="19" spans="1:16" ht="26.1" customHeight="1">
      <c r="A19" s="55" t="s">
        <v>25</v>
      </c>
      <c r="B19" s="19">
        <v>3517</v>
      </c>
      <c r="C19" s="37">
        <v>5.9</v>
      </c>
      <c r="D19" s="38">
        <v>5.9</v>
      </c>
      <c r="E19" s="25">
        <v>604.65209000000016</v>
      </c>
      <c r="F19" s="27">
        <v>0.85</v>
      </c>
      <c r="G19" s="25">
        <v>158.4</v>
      </c>
      <c r="H19" s="14">
        <v>64.508799999999994</v>
      </c>
      <c r="I19" s="27">
        <v>0.85400000000000009</v>
      </c>
      <c r="J19" s="31">
        <v>324</v>
      </c>
      <c r="K19" s="32">
        <v>2</v>
      </c>
      <c r="L19" s="31">
        <v>25635</v>
      </c>
      <c r="M19" s="32">
        <v>655</v>
      </c>
      <c r="N19" s="31">
        <v>2196</v>
      </c>
      <c r="O19" s="32">
        <v>3911</v>
      </c>
      <c r="P19" s="96"/>
    </row>
    <row r="20" spans="1:16" ht="26.1" customHeight="1">
      <c r="A20" s="54" t="s">
        <v>63</v>
      </c>
      <c r="B20" s="20">
        <v>1125</v>
      </c>
      <c r="C20" s="35">
        <v>35.200000000000003</v>
      </c>
      <c r="D20" s="36">
        <v>33.1</v>
      </c>
      <c r="E20" s="24">
        <v>670.74089999999978</v>
      </c>
      <c r="F20" s="26">
        <v>8.7295999999999996</v>
      </c>
      <c r="G20" s="24">
        <v>229.50050000000002</v>
      </c>
      <c r="H20" s="13">
        <v>243.09499999999997</v>
      </c>
      <c r="I20" s="26">
        <v>60.855999999999995</v>
      </c>
      <c r="J20" s="29">
        <v>1817</v>
      </c>
      <c r="K20" s="30">
        <v>7</v>
      </c>
      <c r="L20" s="29">
        <v>214045</v>
      </c>
      <c r="M20" s="30">
        <v>3930</v>
      </c>
      <c r="N20" s="29">
        <v>2603</v>
      </c>
      <c r="O20" s="30">
        <v>12401</v>
      </c>
      <c r="P20" s="96"/>
    </row>
    <row r="21" spans="1:16" ht="26.1" customHeight="1" thickBot="1">
      <c r="A21" s="55" t="s">
        <v>26</v>
      </c>
      <c r="B21" s="19">
        <v>6054</v>
      </c>
      <c r="C21" s="37">
        <v>104.5</v>
      </c>
      <c r="D21" s="38">
        <v>104.5</v>
      </c>
      <c r="E21" s="25">
        <v>1939.8515200000006</v>
      </c>
      <c r="F21" s="27">
        <v>33.334600000000009</v>
      </c>
      <c r="G21" s="25">
        <v>929.35599000000036</v>
      </c>
      <c r="H21" s="14">
        <v>370.22510000000011</v>
      </c>
      <c r="I21" s="27">
        <v>116.233</v>
      </c>
      <c r="J21" s="31">
        <v>2511</v>
      </c>
      <c r="K21" s="32">
        <v>40</v>
      </c>
      <c r="L21" s="31">
        <v>345610</v>
      </c>
      <c r="M21" s="32">
        <v>31060</v>
      </c>
      <c r="N21" s="31">
        <v>7195</v>
      </c>
      <c r="O21" s="32">
        <v>32052</v>
      </c>
      <c r="P21" s="96"/>
    </row>
    <row r="22" spans="1:16" ht="40.5" customHeight="1" thickBot="1">
      <c r="A22" s="56" t="s">
        <v>70</v>
      </c>
      <c r="B22" s="39">
        <f>SUM(B6:B21)</f>
        <v>57595</v>
      </c>
      <c r="C22" s="39">
        <f t="shared" ref="C22:O22" si="0">SUM(C6:C21)</f>
        <v>582.29999999999995</v>
      </c>
      <c r="D22" s="39">
        <f t="shared" si="0"/>
        <v>562.9</v>
      </c>
      <c r="E22" s="39">
        <f>SUM(E6:E21)</f>
        <v>14028.05618</v>
      </c>
      <c r="F22" s="39">
        <f>SUM(F6:F21)</f>
        <v>116.40704999999998</v>
      </c>
      <c r="G22" s="39">
        <f>SUM(G6:G21)</f>
        <v>5994.6843399999998</v>
      </c>
      <c r="H22" s="39">
        <f>SUM(H6:H21)</f>
        <v>1819.2292100000002</v>
      </c>
      <c r="I22" s="39">
        <f>SUM(I6:I21)</f>
        <v>434.22479999999996</v>
      </c>
      <c r="J22" s="39">
        <f t="shared" si="0"/>
        <v>15937</v>
      </c>
      <c r="K22" s="39">
        <f t="shared" si="0"/>
        <v>110</v>
      </c>
      <c r="L22" s="39">
        <f t="shared" si="0"/>
        <v>1915500</v>
      </c>
      <c r="M22" s="39">
        <f t="shared" si="0"/>
        <v>81455</v>
      </c>
      <c r="N22" s="39">
        <f t="shared" si="0"/>
        <v>47898</v>
      </c>
      <c r="O22" s="39">
        <f t="shared" si="0"/>
        <v>197512</v>
      </c>
      <c r="P22" s="96"/>
    </row>
    <row r="23" spans="1:16" ht="32.1" customHeight="1" thickBot="1">
      <c r="A23" s="57" t="s">
        <v>39</v>
      </c>
      <c r="B23" s="58">
        <f>B22+'شرق استان در دی 98-1 '!B19</f>
        <v>116794</v>
      </c>
      <c r="C23" s="58">
        <f>C22+'شرق استان در دی 98-1 '!C19</f>
        <v>1035</v>
      </c>
      <c r="D23" s="58">
        <f>D22+'شرق استان در دی 98-1 '!D19</f>
        <v>998</v>
      </c>
      <c r="E23" s="58">
        <f>E22+'شرق استان در دی 98-1 '!E19</f>
        <v>27217.44584</v>
      </c>
      <c r="F23" s="58">
        <f>F22+'شرق استان در دی 98-1 '!F19</f>
        <v>158.37064999999998</v>
      </c>
      <c r="G23" s="58">
        <f>G22+'شرق استان در دی 98-1 '!G19</f>
        <v>10773.761609999998</v>
      </c>
      <c r="H23" s="58">
        <f>H22+'شرق استان در دی 98-1 '!H19</f>
        <v>3130.1379400000001</v>
      </c>
      <c r="I23" s="58">
        <f>I22+'شرق استان در دی 98-1 '!I19</f>
        <v>667.4597</v>
      </c>
      <c r="J23" s="58">
        <f>J22+'شرق استان در دی 98-1 '!J19</f>
        <v>27341</v>
      </c>
      <c r="K23" s="58">
        <f>K22+'شرق استان در دی 98-1 '!K19</f>
        <v>144</v>
      </c>
      <c r="L23" s="58">
        <f>L22+'شرق استان در دی 98-1 '!L19</f>
        <v>3303772</v>
      </c>
      <c r="M23" s="58">
        <f>M22+'شرق استان در دی 98-1 '!M19</f>
        <v>105785</v>
      </c>
      <c r="N23" s="58">
        <f>N22+'شرق استان در دی 98-1 '!N19</f>
        <v>103423</v>
      </c>
      <c r="O23" s="58">
        <f>O22+'شرق استان در دی 98-1 '!O19</f>
        <v>350203</v>
      </c>
      <c r="P23" s="97"/>
    </row>
    <row r="24" spans="1:16">
      <c r="E24" s="17"/>
      <c r="N24" s="18"/>
    </row>
    <row r="25" spans="1:16"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</row>
    <row r="26" spans="1:16">
      <c r="J26" s="18"/>
      <c r="K26" s="18"/>
      <c r="L26" s="18"/>
      <c r="M26" s="18"/>
    </row>
    <row r="27" spans="1:16">
      <c r="J27" s="18"/>
      <c r="K27" s="18"/>
      <c r="L27" s="18"/>
      <c r="M27" s="18"/>
      <c r="N27" s="18"/>
    </row>
  </sheetData>
  <mergeCells count="12">
    <mergeCell ref="L4:M4"/>
    <mergeCell ref="N4:O4"/>
    <mergeCell ref="P4:P23"/>
    <mergeCell ref="A1:P1"/>
    <mergeCell ref="A2:P2"/>
    <mergeCell ref="A3:P3"/>
    <mergeCell ref="A4:A5"/>
    <mergeCell ref="B4:B5"/>
    <mergeCell ref="C4:D4"/>
    <mergeCell ref="E4:F4"/>
    <mergeCell ref="G4:I4"/>
    <mergeCell ref="J4:K4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rightToLeft="1" view="pageBreakPreview" zoomScale="65" zoomScaleNormal="60" zoomScaleSheetLayoutView="65" workbookViewId="0">
      <selection activeCell="A4" sqref="A4:A6"/>
    </sheetView>
  </sheetViews>
  <sheetFormatPr defaultRowHeight="15"/>
  <cols>
    <col min="1" max="1" width="14" customWidth="1"/>
    <col min="2" max="2" width="8.5703125" customWidth="1"/>
    <col min="3" max="3" width="7.5703125" customWidth="1"/>
    <col min="5" max="5" width="10.28515625" customWidth="1"/>
    <col min="6" max="6" width="6.85546875" customWidth="1"/>
    <col min="7" max="7" width="6.28515625" customWidth="1"/>
    <col min="8" max="8" width="7.5703125" customWidth="1"/>
    <col min="9" max="9" width="7.28515625" customWidth="1"/>
    <col min="10" max="10" width="5.42578125" customWidth="1"/>
    <col min="11" max="11" width="9" customWidth="1"/>
    <col min="12" max="12" width="9.7109375" customWidth="1"/>
    <col min="13" max="13" width="7.42578125" customWidth="1"/>
    <col min="14" max="14" width="10.28515625" customWidth="1"/>
    <col min="15" max="15" width="7.7109375" customWidth="1"/>
    <col min="16" max="16" width="8.5703125" customWidth="1"/>
    <col min="17" max="17" width="6.28515625" customWidth="1"/>
    <col min="18" max="18" width="10" customWidth="1"/>
    <col min="19" max="19" width="6.7109375" customWidth="1"/>
    <col min="20" max="20" width="10.28515625" customWidth="1"/>
    <col min="21" max="21" width="6.28515625" customWidth="1"/>
  </cols>
  <sheetData>
    <row r="1" spans="1:21" ht="42" customHeight="1">
      <c r="A1" s="98" t="s">
        <v>72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</row>
    <row r="2" spans="1:21" ht="39.950000000000003" customHeight="1">
      <c r="A2" s="99" t="s">
        <v>73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</row>
    <row r="3" spans="1:21" ht="38.1" customHeight="1" thickBot="1">
      <c r="A3" s="128" t="s">
        <v>77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</row>
    <row r="4" spans="1:21" ht="34.5" customHeight="1" thickTop="1" thickBot="1">
      <c r="A4" s="109" t="s">
        <v>60</v>
      </c>
      <c r="B4" s="124" t="s">
        <v>40</v>
      </c>
      <c r="C4" s="125"/>
      <c r="D4" s="129" t="s">
        <v>41</v>
      </c>
      <c r="E4" s="106" t="s">
        <v>42</v>
      </c>
      <c r="F4" s="123" t="s">
        <v>43</v>
      </c>
      <c r="G4" s="124"/>
      <c r="H4" s="124"/>
      <c r="I4" s="124"/>
      <c r="J4" s="125"/>
      <c r="K4" s="123" t="s">
        <v>44</v>
      </c>
      <c r="L4" s="124"/>
      <c r="M4" s="125"/>
      <c r="N4" s="123" t="s">
        <v>67</v>
      </c>
      <c r="O4" s="124"/>
      <c r="P4" s="124"/>
      <c r="Q4" s="124"/>
      <c r="R4" s="124"/>
      <c r="S4" s="124"/>
      <c r="T4" s="125"/>
      <c r="U4" s="114" t="s">
        <v>66</v>
      </c>
    </row>
    <row r="5" spans="1:21" ht="27.75" customHeight="1">
      <c r="A5" s="110"/>
      <c r="B5" s="142" t="s">
        <v>45</v>
      </c>
      <c r="C5" s="144" t="s">
        <v>46</v>
      </c>
      <c r="D5" s="130"/>
      <c r="E5" s="107"/>
      <c r="F5" s="138" t="s">
        <v>47</v>
      </c>
      <c r="G5" s="126" t="s">
        <v>48</v>
      </c>
      <c r="H5" s="117" t="s">
        <v>49</v>
      </c>
      <c r="I5" s="119" t="s">
        <v>50</v>
      </c>
      <c r="J5" s="121" t="s">
        <v>51</v>
      </c>
      <c r="K5" s="132" t="s">
        <v>52</v>
      </c>
      <c r="L5" s="133"/>
      <c r="M5" s="121" t="s">
        <v>53</v>
      </c>
      <c r="N5" s="126" t="s">
        <v>54</v>
      </c>
      <c r="O5" s="117" t="s">
        <v>55</v>
      </c>
      <c r="P5" s="117" t="s">
        <v>56</v>
      </c>
      <c r="Q5" s="117" t="s">
        <v>57</v>
      </c>
      <c r="R5" s="117" t="s">
        <v>58</v>
      </c>
      <c r="S5" s="119" t="s">
        <v>59</v>
      </c>
      <c r="T5" s="134" t="s">
        <v>51</v>
      </c>
      <c r="U5" s="115"/>
    </row>
    <row r="6" spans="1:21" ht="32.25" customHeight="1" thickBot="1">
      <c r="A6" s="111"/>
      <c r="B6" s="143"/>
      <c r="C6" s="145"/>
      <c r="D6" s="131"/>
      <c r="E6" s="108"/>
      <c r="F6" s="139"/>
      <c r="G6" s="140"/>
      <c r="H6" s="141"/>
      <c r="I6" s="136"/>
      <c r="J6" s="137"/>
      <c r="K6" s="15" t="s">
        <v>61</v>
      </c>
      <c r="L6" s="16" t="s">
        <v>62</v>
      </c>
      <c r="M6" s="122"/>
      <c r="N6" s="127"/>
      <c r="O6" s="118"/>
      <c r="P6" s="118"/>
      <c r="Q6" s="118"/>
      <c r="R6" s="118"/>
      <c r="S6" s="120"/>
      <c r="T6" s="135"/>
      <c r="U6" s="115"/>
    </row>
    <row r="7" spans="1:21" ht="26.1" customHeight="1">
      <c r="A7" s="81" t="s">
        <v>14</v>
      </c>
      <c r="B7" s="2"/>
      <c r="C7" s="11">
        <v>1</v>
      </c>
      <c r="D7" s="2">
        <v>3</v>
      </c>
      <c r="E7" s="9">
        <v>84</v>
      </c>
      <c r="F7" s="2">
        <v>0</v>
      </c>
      <c r="G7" s="1">
        <v>2</v>
      </c>
      <c r="H7" s="1">
        <v>7</v>
      </c>
      <c r="I7" s="1">
        <v>8</v>
      </c>
      <c r="J7" s="9">
        <f>SUM(F7:I7)</f>
        <v>17</v>
      </c>
      <c r="K7" s="2">
        <v>18425</v>
      </c>
      <c r="L7" s="1">
        <v>17499</v>
      </c>
      <c r="M7" s="9">
        <v>583</v>
      </c>
      <c r="N7" s="7">
        <v>30293</v>
      </c>
      <c r="O7" s="3">
        <v>1067</v>
      </c>
      <c r="P7" s="3">
        <v>650</v>
      </c>
      <c r="Q7" s="3">
        <v>350</v>
      </c>
      <c r="R7" s="3">
        <v>3872</v>
      </c>
      <c r="S7" s="3">
        <v>283</v>
      </c>
      <c r="T7" s="78">
        <f>SUM(N7:S7)</f>
        <v>36515</v>
      </c>
      <c r="U7" s="115"/>
    </row>
    <row r="8" spans="1:21" ht="26.1" customHeight="1">
      <c r="A8" s="82" t="s">
        <v>15</v>
      </c>
      <c r="B8" s="5"/>
      <c r="C8" s="12"/>
      <c r="D8" s="5">
        <v>1</v>
      </c>
      <c r="E8" s="10">
        <v>53</v>
      </c>
      <c r="F8" s="5">
        <v>0</v>
      </c>
      <c r="G8" s="4">
        <v>1</v>
      </c>
      <c r="H8" s="4">
        <v>5</v>
      </c>
      <c r="I8" s="4">
        <v>4</v>
      </c>
      <c r="J8" s="10">
        <f t="shared" ref="J8:J22" si="0">SUM(F8:I8)</f>
        <v>10</v>
      </c>
      <c r="K8" s="5">
        <v>4539</v>
      </c>
      <c r="L8" s="4">
        <v>14336</v>
      </c>
      <c r="M8" s="10">
        <v>384</v>
      </c>
      <c r="N8" s="8">
        <v>16631</v>
      </c>
      <c r="O8" s="6">
        <v>534</v>
      </c>
      <c r="P8" s="6">
        <v>445</v>
      </c>
      <c r="Q8" s="6">
        <v>79</v>
      </c>
      <c r="R8" s="6">
        <v>1415</v>
      </c>
      <c r="S8" s="6">
        <v>155</v>
      </c>
      <c r="T8" s="79">
        <f t="shared" ref="T8:T22" si="1">SUM(N8:S8)</f>
        <v>19259</v>
      </c>
      <c r="U8" s="115"/>
    </row>
    <row r="9" spans="1:21" ht="26.1" customHeight="1">
      <c r="A9" s="81" t="s">
        <v>16</v>
      </c>
      <c r="B9" s="2"/>
      <c r="C9" s="11"/>
      <c r="D9" s="2">
        <v>1</v>
      </c>
      <c r="E9" s="9">
        <v>51</v>
      </c>
      <c r="F9" s="2">
        <v>1</v>
      </c>
      <c r="G9" s="1">
        <v>0</v>
      </c>
      <c r="H9" s="1">
        <v>5</v>
      </c>
      <c r="I9" s="1">
        <v>4</v>
      </c>
      <c r="J9" s="9">
        <f t="shared" si="0"/>
        <v>10</v>
      </c>
      <c r="K9" s="2">
        <v>8262</v>
      </c>
      <c r="L9" s="1">
        <v>14039</v>
      </c>
      <c r="M9" s="9">
        <v>495</v>
      </c>
      <c r="N9" s="7">
        <v>19264</v>
      </c>
      <c r="O9" s="3">
        <v>619</v>
      </c>
      <c r="P9" s="3">
        <v>491</v>
      </c>
      <c r="Q9" s="3">
        <v>114</v>
      </c>
      <c r="R9" s="3">
        <v>2148</v>
      </c>
      <c r="S9" s="3">
        <v>160</v>
      </c>
      <c r="T9" s="78">
        <f t="shared" si="1"/>
        <v>22796</v>
      </c>
      <c r="U9" s="115"/>
    </row>
    <row r="10" spans="1:21" ht="26.1" customHeight="1">
      <c r="A10" s="82" t="s">
        <v>17</v>
      </c>
      <c r="B10" s="5"/>
      <c r="C10" s="12"/>
      <c r="D10" s="5">
        <v>1</v>
      </c>
      <c r="E10" s="10">
        <v>102</v>
      </c>
      <c r="F10" s="5">
        <v>1</v>
      </c>
      <c r="G10" s="4">
        <v>3</v>
      </c>
      <c r="H10" s="4">
        <v>11</v>
      </c>
      <c r="I10" s="4">
        <v>7</v>
      </c>
      <c r="J10" s="10">
        <f t="shared" si="0"/>
        <v>22</v>
      </c>
      <c r="K10" s="5">
        <v>19863</v>
      </c>
      <c r="L10" s="4">
        <v>13519</v>
      </c>
      <c r="M10" s="10">
        <v>942</v>
      </c>
      <c r="N10" s="8">
        <v>28870</v>
      </c>
      <c r="O10" s="6">
        <v>769</v>
      </c>
      <c r="P10" s="6">
        <v>756</v>
      </c>
      <c r="Q10" s="6">
        <v>425</v>
      </c>
      <c r="R10" s="6">
        <v>3275</v>
      </c>
      <c r="S10" s="6">
        <v>230</v>
      </c>
      <c r="T10" s="79">
        <f t="shared" si="1"/>
        <v>34325</v>
      </c>
      <c r="U10" s="115"/>
    </row>
    <row r="11" spans="1:21" ht="26.1" customHeight="1">
      <c r="A11" s="81" t="s">
        <v>18</v>
      </c>
      <c r="B11" s="2"/>
      <c r="C11" s="11">
        <v>1</v>
      </c>
      <c r="D11" s="2">
        <v>2</v>
      </c>
      <c r="E11" s="9">
        <v>26</v>
      </c>
      <c r="F11" s="2">
        <v>0</v>
      </c>
      <c r="G11" s="1">
        <v>1</v>
      </c>
      <c r="H11" s="1">
        <v>6</v>
      </c>
      <c r="I11" s="1">
        <v>5</v>
      </c>
      <c r="J11" s="9">
        <f t="shared" si="0"/>
        <v>12</v>
      </c>
      <c r="K11" s="2">
        <v>9852</v>
      </c>
      <c r="L11" s="1">
        <v>13518</v>
      </c>
      <c r="M11" s="9">
        <v>442</v>
      </c>
      <c r="N11" s="7">
        <v>19803</v>
      </c>
      <c r="O11" s="3">
        <v>561</v>
      </c>
      <c r="P11" s="3">
        <v>645</v>
      </c>
      <c r="Q11" s="3">
        <v>109</v>
      </c>
      <c r="R11" s="3">
        <v>2552</v>
      </c>
      <c r="S11" s="3">
        <v>144</v>
      </c>
      <c r="T11" s="78">
        <f t="shared" si="1"/>
        <v>23814</v>
      </c>
      <c r="U11" s="115"/>
    </row>
    <row r="12" spans="1:21" ht="26.1" customHeight="1">
      <c r="A12" s="82" t="s">
        <v>19</v>
      </c>
      <c r="B12" s="5"/>
      <c r="C12" s="12"/>
      <c r="D12" s="5">
        <v>2</v>
      </c>
      <c r="E12" s="10">
        <v>63</v>
      </c>
      <c r="F12" s="5">
        <v>0</v>
      </c>
      <c r="G12" s="4">
        <v>0</v>
      </c>
      <c r="H12" s="4">
        <v>6</v>
      </c>
      <c r="I12" s="4">
        <v>2</v>
      </c>
      <c r="J12" s="10">
        <f t="shared" si="0"/>
        <v>8</v>
      </c>
      <c r="K12" s="5">
        <v>3506</v>
      </c>
      <c r="L12" s="4">
        <v>12714</v>
      </c>
      <c r="M12" s="10">
        <v>292</v>
      </c>
      <c r="N12" s="8">
        <v>14946</v>
      </c>
      <c r="O12" s="6">
        <v>486</v>
      </c>
      <c r="P12" s="6">
        <v>358</v>
      </c>
      <c r="Q12" s="6">
        <v>38</v>
      </c>
      <c r="R12" s="6">
        <v>679</v>
      </c>
      <c r="S12" s="6">
        <v>102</v>
      </c>
      <c r="T12" s="79">
        <f t="shared" si="1"/>
        <v>16609</v>
      </c>
      <c r="U12" s="115"/>
    </row>
    <row r="13" spans="1:21" ht="26.1" customHeight="1">
      <c r="A13" s="81" t="s">
        <v>65</v>
      </c>
      <c r="B13" s="2"/>
      <c r="C13" s="11"/>
      <c r="D13" s="2">
        <v>1</v>
      </c>
      <c r="E13" s="9">
        <v>55</v>
      </c>
      <c r="F13" s="2">
        <v>0</v>
      </c>
      <c r="G13" s="1">
        <v>0</v>
      </c>
      <c r="H13" s="1">
        <v>6</v>
      </c>
      <c r="I13" s="1">
        <v>2</v>
      </c>
      <c r="J13" s="9">
        <f t="shared" si="0"/>
        <v>8</v>
      </c>
      <c r="K13" s="2">
        <v>1898</v>
      </c>
      <c r="L13" s="1">
        <v>13977</v>
      </c>
      <c r="M13" s="9">
        <v>310</v>
      </c>
      <c r="N13" s="7">
        <v>14016</v>
      </c>
      <c r="O13" s="3">
        <v>539</v>
      </c>
      <c r="P13" s="3">
        <v>464</v>
      </c>
      <c r="Q13" s="3">
        <v>59</v>
      </c>
      <c r="R13" s="3">
        <v>1007</v>
      </c>
      <c r="S13" s="3">
        <v>100</v>
      </c>
      <c r="T13" s="78">
        <f t="shared" si="1"/>
        <v>16185</v>
      </c>
      <c r="U13" s="115"/>
    </row>
    <row r="14" spans="1:21" ht="26.1" customHeight="1">
      <c r="A14" s="82" t="s">
        <v>20</v>
      </c>
      <c r="B14" s="5"/>
      <c r="C14" s="12">
        <v>3</v>
      </c>
      <c r="D14" s="5">
        <v>4</v>
      </c>
      <c r="E14" s="10">
        <v>155</v>
      </c>
      <c r="F14" s="5">
        <v>0</v>
      </c>
      <c r="G14" s="4">
        <v>2</v>
      </c>
      <c r="H14" s="4">
        <v>10</v>
      </c>
      <c r="I14" s="4">
        <v>6</v>
      </c>
      <c r="J14" s="10">
        <f t="shared" si="0"/>
        <v>18</v>
      </c>
      <c r="K14" s="5">
        <v>19785</v>
      </c>
      <c r="L14" s="4">
        <v>11744</v>
      </c>
      <c r="M14" s="10">
        <v>290</v>
      </c>
      <c r="N14" s="8">
        <v>26606</v>
      </c>
      <c r="O14" s="6">
        <v>1029</v>
      </c>
      <c r="P14" s="6">
        <v>255</v>
      </c>
      <c r="Q14" s="6">
        <v>88</v>
      </c>
      <c r="R14" s="6">
        <v>3727</v>
      </c>
      <c r="S14" s="6">
        <v>325</v>
      </c>
      <c r="T14" s="79">
        <f t="shared" si="1"/>
        <v>32030</v>
      </c>
      <c r="U14" s="115"/>
    </row>
    <row r="15" spans="1:21" ht="26.1" customHeight="1">
      <c r="A15" s="81" t="s">
        <v>68</v>
      </c>
      <c r="B15" s="2"/>
      <c r="C15" s="11">
        <v>2</v>
      </c>
      <c r="D15" s="2">
        <v>3</v>
      </c>
      <c r="E15" s="9">
        <v>65</v>
      </c>
      <c r="F15" s="2">
        <v>1</v>
      </c>
      <c r="G15" s="1">
        <v>0</v>
      </c>
      <c r="H15" s="1">
        <v>7</v>
      </c>
      <c r="I15" s="1">
        <v>2</v>
      </c>
      <c r="J15" s="1">
        <f t="shared" si="0"/>
        <v>10</v>
      </c>
      <c r="K15" s="2">
        <v>9868</v>
      </c>
      <c r="L15" s="1">
        <v>15208</v>
      </c>
      <c r="M15" s="9">
        <v>727</v>
      </c>
      <c r="N15" s="7">
        <v>22275</v>
      </c>
      <c r="O15" s="3">
        <v>593</v>
      </c>
      <c r="P15" s="3">
        <v>550</v>
      </c>
      <c r="Q15" s="3">
        <v>356</v>
      </c>
      <c r="R15" s="3">
        <v>1851</v>
      </c>
      <c r="S15" s="3">
        <v>181</v>
      </c>
      <c r="T15" s="78">
        <f t="shared" si="1"/>
        <v>25806</v>
      </c>
      <c r="U15" s="115"/>
    </row>
    <row r="16" spans="1:21" ht="26.1" customHeight="1">
      <c r="A16" s="82" t="s">
        <v>21</v>
      </c>
      <c r="B16" s="5"/>
      <c r="C16" s="12">
        <v>3</v>
      </c>
      <c r="D16" s="5">
        <v>3</v>
      </c>
      <c r="E16" s="10">
        <v>170</v>
      </c>
      <c r="F16" s="5">
        <v>1</v>
      </c>
      <c r="G16" s="4">
        <v>9</v>
      </c>
      <c r="H16" s="4">
        <v>12</v>
      </c>
      <c r="I16" s="4">
        <v>19</v>
      </c>
      <c r="J16" s="10">
        <f t="shared" si="0"/>
        <v>41</v>
      </c>
      <c r="K16" s="5">
        <v>117275</v>
      </c>
      <c r="L16" s="4">
        <v>30183</v>
      </c>
      <c r="M16" s="10">
        <v>1367</v>
      </c>
      <c r="N16" s="8">
        <v>121952</v>
      </c>
      <c r="O16" s="6">
        <v>4326</v>
      </c>
      <c r="P16" s="6">
        <v>1368</v>
      </c>
      <c r="Q16" s="6">
        <v>1269</v>
      </c>
      <c r="R16" s="6">
        <v>19231</v>
      </c>
      <c r="S16" s="6">
        <v>690</v>
      </c>
      <c r="T16" s="79">
        <f t="shared" si="1"/>
        <v>148836</v>
      </c>
      <c r="U16" s="115"/>
    </row>
    <row r="17" spans="1:21" ht="26.1" customHeight="1">
      <c r="A17" s="81" t="s">
        <v>22</v>
      </c>
      <c r="B17" s="2"/>
      <c r="C17" s="11">
        <v>1</v>
      </c>
      <c r="D17" s="2">
        <v>2</v>
      </c>
      <c r="E17" s="9">
        <v>140</v>
      </c>
      <c r="F17" s="2">
        <v>1</v>
      </c>
      <c r="G17" s="1">
        <v>1</v>
      </c>
      <c r="H17" s="1">
        <v>5</v>
      </c>
      <c r="I17" s="1">
        <v>5</v>
      </c>
      <c r="J17" s="9">
        <f t="shared" si="0"/>
        <v>12</v>
      </c>
      <c r="K17" s="2">
        <v>4380</v>
      </c>
      <c r="L17" s="1">
        <v>17282</v>
      </c>
      <c r="M17" s="9">
        <v>386</v>
      </c>
      <c r="N17" s="7">
        <v>19641</v>
      </c>
      <c r="O17" s="3">
        <v>786</v>
      </c>
      <c r="P17" s="3">
        <v>400</v>
      </c>
      <c r="Q17" s="3">
        <v>93</v>
      </c>
      <c r="R17" s="3">
        <v>935</v>
      </c>
      <c r="S17" s="3">
        <v>193</v>
      </c>
      <c r="T17" s="78">
        <f t="shared" si="1"/>
        <v>22048</v>
      </c>
      <c r="U17" s="115"/>
    </row>
    <row r="18" spans="1:21" ht="26.1" customHeight="1">
      <c r="A18" s="82" t="s">
        <v>23</v>
      </c>
      <c r="B18" s="5">
        <v>1</v>
      </c>
      <c r="C18" s="12">
        <v>2</v>
      </c>
      <c r="D18" s="5">
        <v>3</v>
      </c>
      <c r="E18" s="10">
        <v>216</v>
      </c>
      <c r="F18" s="5">
        <v>0</v>
      </c>
      <c r="G18" s="4">
        <v>1</v>
      </c>
      <c r="H18" s="4">
        <v>11</v>
      </c>
      <c r="I18" s="4">
        <v>12</v>
      </c>
      <c r="J18" s="10">
        <f t="shared" si="0"/>
        <v>24</v>
      </c>
      <c r="K18" s="5">
        <v>42805</v>
      </c>
      <c r="L18" s="4">
        <v>33603</v>
      </c>
      <c r="M18" s="10">
        <v>1151</v>
      </c>
      <c r="N18" s="8">
        <v>66340</v>
      </c>
      <c r="O18" s="6">
        <v>2382</v>
      </c>
      <c r="P18" s="6">
        <v>984</v>
      </c>
      <c r="Q18" s="6">
        <v>295</v>
      </c>
      <c r="R18" s="6">
        <v>7570</v>
      </c>
      <c r="S18" s="6">
        <v>538</v>
      </c>
      <c r="T18" s="79">
        <f t="shared" si="1"/>
        <v>78109</v>
      </c>
      <c r="U18" s="115"/>
    </row>
    <row r="19" spans="1:21" ht="26.1" customHeight="1">
      <c r="A19" s="81" t="s">
        <v>24</v>
      </c>
      <c r="B19" s="2">
        <v>1</v>
      </c>
      <c r="C19" s="11"/>
      <c r="D19" s="2">
        <v>2</v>
      </c>
      <c r="E19" s="9">
        <v>59</v>
      </c>
      <c r="F19" s="2">
        <v>1</v>
      </c>
      <c r="G19" s="1">
        <v>4</v>
      </c>
      <c r="H19" s="1">
        <v>11</v>
      </c>
      <c r="I19" s="1">
        <v>13</v>
      </c>
      <c r="J19" s="9">
        <f t="shared" si="0"/>
        <v>29</v>
      </c>
      <c r="K19" s="2">
        <v>51189</v>
      </c>
      <c r="L19" s="1">
        <v>27283</v>
      </c>
      <c r="M19" s="9">
        <v>527</v>
      </c>
      <c r="N19" s="7">
        <v>65689</v>
      </c>
      <c r="O19" s="3">
        <v>1975</v>
      </c>
      <c r="P19" s="3">
        <v>676</v>
      </c>
      <c r="Q19" s="3">
        <v>521</v>
      </c>
      <c r="R19" s="3">
        <v>10045</v>
      </c>
      <c r="S19" s="3">
        <v>408</v>
      </c>
      <c r="T19" s="78">
        <f t="shared" si="1"/>
        <v>79314</v>
      </c>
      <c r="U19" s="115"/>
    </row>
    <row r="20" spans="1:21" ht="26.1" customHeight="1">
      <c r="A20" s="82" t="s">
        <v>25</v>
      </c>
      <c r="B20" s="5"/>
      <c r="C20" s="12">
        <v>2</v>
      </c>
      <c r="D20" s="5">
        <v>2</v>
      </c>
      <c r="E20" s="10">
        <v>97</v>
      </c>
      <c r="F20" s="5">
        <v>0</v>
      </c>
      <c r="G20" s="4">
        <v>1</v>
      </c>
      <c r="H20" s="4">
        <v>8</v>
      </c>
      <c r="I20" s="4">
        <v>3</v>
      </c>
      <c r="J20" s="10">
        <f t="shared" si="0"/>
        <v>12</v>
      </c>
      <c r="K20" s="5">
        <v>4646</v>
      </c>
      <c r="L20" s="4">
        <v>9980</v>
      </c>
      <c r="M20" s="10">
        <v>86</v>
      </c>
      <c r="N20" s="8">
        <v>13005</v>
      </c>
      <c r="O20" s="6">
        <v>554</v>
      </c>
      <c r="P20" s="6">
        <v>189</v>
      </c>
      <c r="Q20" s="6">
        <v>55</v>
      </c>
      <c r="R20" s="6">
        <v>905</v>
      </c>
      <c r="S20" s="6">
        <v>165</v>
      </c>
      <c r="T20" s="79">
        <f t="shared" si="1"/>
        <v>14873</v>
      </c>
      <c r="U20" s="115"/>
    </row>
    <row r="21" spans="1:21" ht="26.1" customHeight="1">
      <c r="A21" s="81" t="s">
        <v>63</v>
      </c>
      <c r="B21" s="2"/>
      <c r="C21" s="11">
        <v>1</v>
      </c>
      <c r="D21" s="2">
        <v>2</v>
      </c>
      <c r="E21" s="9">
        <v>72</v>
      </c>
      <c r="F21" s="2">
        <v>0</v>
      </c>
      <c r="G21" s="1">
        <v>0</v>
      </c>
      <c r="H21" s="1">
        <v>4</v>
      </c>
      <c r="I21" s="1">
        <v>12</v>
      </c>
      <c r="J21" s="9">
        <f t="shared" si="0"/>
        <v>16</v>
      </c>
      <c r="K21" s="2">
        <v>44525</v>
      </c>
      <c r="L21" s="1">
        <v>8684</v>
      </c>
      <c r="M21" s="9">
        <v>571</v>
      </c>
      <c r="N21" s="7">
        <v>47101</v>
      </c>
      <c r="O21" s="3">
        <v>2283</v>
      </c>
      <c r="P21" s="3">
        <v>599</v>
      </c>
      <c r="Q21" s="3">
        <v>115</v>
      </c>
      <c r="R21" s="3">
        <v>3925</v>
      </c>
      <c r="S21" s="3">
        <v>883</v>
      </c>
      <c r="T21" s="78">
        <f t="shared" si="1"/>
        <v>54906</v>
      </c>
      <c r="U21" s="115"/>
    </row>
    <row r="22" spans="1:21" ht="26.1" customHeight="1" thickBot="1">
      <c r="A22" s="83" t="s">
        <v>26</v>
      </c>
      <c r="B22" s="40">
        <v>1</v>
      </c>
      <c r="C22" s="41"/>
      <c r="D22" s="40">
        <v>3</v>
      </c>
      <c r="E22" s="42">
        <v>231</v>
      </c>
      <c r="F22" s="40">
        <v>3</v>
      </c>
      <c r="G22" s="43">
        <v>4</v>
      </c>
      <c r="H22" s="43">
        <v>9</v>
      </c>
      <c r="I22" s="43">
        <v>20</v>
      </c>
      <c r="J22" s="42">
        <f t="shared" si="0"/>
        <v>36</v>
      </c>
      <c r="K22" s="40">
        <v>118156</v>
      </c>
      <c r="L22" s="43">
        <v>37047</v>
      </c>
      <c r="M22" s="42">
        <v>1632</v>
      </c>
      <c r="N22" s="44">
        <v>131366</v>
      </c>
      <c r="O22" s="45">
        <v>4618</v>
      </c>
      <c r="P22" s="45">
        <v>1469</v>
      </c>
      <c r="Q22" s="45">
        <v>950</v>
      </c>
      <c r="R22" s="45">
        <v>19128</v>
      </c>
      <c r="S22" s="45">
        <v>843</v>
      </c>
      <c r="T22" s="80">
        <f t="shared" si="1"/>
        <v>158374</v>
      </c>
      <c r="U22" s="115"/>
    </row>
    <row r="23" spans="1:21" ht="44.25" customHeight="1" thickBot="1">
      <c r="A23" s="90" t="s">
        <v>70</v>
      </c>
      <c r="B23" s="46">
        <f>SUM(B7:B22)</f>
        <v>3</v>
      </c>
      <c r="C23" s="46">
        <f t="shared" ref="C23:T23" si="2">SUM(C7:C22)</f>
        <v>16</v>
      </c>
      <c r="D23" s="46">
        <f t="shared" si="2"/>
        <v>35</v>
      </c>
      <c r="E23" s="46">
        <f t="shared" si="2"/>
        <v>1639</v>
      </c>
      <c r="F23" s="46">
        <f t="shared" si="2"/>
        <v>9</v>
      </c>
      <c r="G23" s="46">
        <f t="shared" si="2"/>
        <v>29</v>
      </c>
      <c r="H23" s="46">
        <f t="shared" si="2"/>
        <v>123</v>
      </c>
      <c r="I23" s="46">
        <f t="shared" si="2"/>
        <v>124</v>
      </c>
      <c r="J23" s="46">
        <f t="shared" si="2"/>
        <v>285</v>
      </c>
      <c r="K23" s="46">
        <f>SUM(K7:K22)</f>
        <v>478974</v>
      </c>
      <c r="L23" s="46">
        <f t="shared" ref="L23:M23" si="3">SUM(L7:L22)</f>
        <v>290616</v>
      </c>
      <c r="M23" s="46">
        <f t="shared" si="3"/>
        <v>10185</v>
      </c>
      <c r="N23" s="46">
        <f t="shared" ref="N23" si="4">SUM(N7:N22)</f>
        <v>657798</v>
      </c>
      <c r="O23" s="46">
        <f t="shared" ref="O23" si="5">SUM(O7:O22)</f>
        <v>23121</v>
      </c>
      <c r="P23" s="46">
        <f t="shared" ref="P23" si="6">SUM(P7:P22)</f>
        <v>10299</v>
      </c>
      <c r="Q23" s="46">
        <f t="shared" ref="Q23" si="7">SUM(Q7:Q22)</f>
        <v>4916</v>
      </c>
      <c r="R23" s="46">
        <f t="shared" ref="R23" si="8">SUM(R7:R22)</f>
        <v>82265</v>
      </c>
      <c r="S23" s="46">
        <f t="shared" ref="S23" si="9">SUM(S7:S22)</f>
        <v>5400</v>
      </c>
      <c r="T23" s="46">
        <f t="shared" si="2"/>
        <v>783799</v>
      </c>
      <c r="U23" s="115"/>
    </row>
    <row r="24" spans="1:21" ht="27" customHeight="1" thickBot="1">
      <c r="A24" s="84" t="s">
        <v>64</v>
      </c>
      <c r="B24" s="47"/>
      <c r="C24" s="48"/>
      <c r="D24" s="48"/>
      <c r="E24" s="75"/>
      <c r="F24" s="72">
        <v>3</v>
      </c>
      <c r="G24" s="73">
        <v>3</v>
      </c>
      <c r="H24" s="73">
        <v>27</v>
      </c>
      <c r="I24" s="73">
        <v>128</v>
      </c>
      <c r="J24" s="74">
        <f>SUM(F24:I24)</f>
        <v>161</v>
      </c>
      <c r="K24" s="112"/>
      <c r="L24" s="112"/>
      <c r="M24" s="112"/>
      <c r="N24" s="112"/>
      <c r="O24" s="112"/>
      <c r="P24" s="112"/>
      <c r="Q24" s="112"/>
      <c r="R24" s="112"/>
      <c r="S24" s="112"/>
      <c r="T24" s="113"/>
      <c r="U24" s="115"/>
    </row>
    <row r="25" spans="1:21" ht="32.1" customHeight="1" thickBot="1">
      <c r="A25" s="85" t="s">
        <v>39</v>
      </c>
      <c r="B25" s="86">
        <f>B23+'شرق استان در دی 98-2'!B20</f>
        <v>9</v>
      </c>
      <c r="C25" s="86">
        <f>C23+'شرق استان در دی 98-2'!C20</f>
        <v>30</v>
      </c>
      <c r="D25" s="86">
        <f>D23+'شرق استان در دی 98-2'!D20</f>
        <v>70</v>
      </c>
      <c r="E25" s="86">
        <f>E23+'شرق استان در دی 98-2'!E20</f>
        <v>2743</v>
      </c>
      <c r="F25" s="86">
        <f>F23+F24+'شرق استان در دی 98-2'!F20</f>
        <v>19</v>
      </c>
      <c r="G25" s="86">
        <f>G23+G24+'شرق استان در دی 98-2'!G20</f>
        <v>46</v>
      </c>
      <c r="H25" s="86">
        <f>H23+H24+'شرق استان در دی 98-2'!H20</f>
        <v>266</v>
      </c>
      <c r="I25" s="86">
        <f>I23+I24+'شرق استان در دی 98-2'!I20</f>
        <v>350</v>
      </c>
      <c r="J25" s="86">
        <f>J23+J24+'شرق استان در دی 98-2'!J20</f>
        <v>681</v>
      </c>
      <c r="K25" s="86">
        <f>K23+'شرق استان در دی 98-2'!K20</f>
        <v>748850</v>
      </c>
      <c r="L25" s="86">
        <f>L23+'شرق استان در دی 98-2'!L20</f>
        <v>520600</v>
      </c>
      <c r="M25" s="86">
        <f>M23+'شرق استان در دی 98-2'!M20</f>
        <v>18065</v>
      </c>
      <c r="N25" s="86">
        <f>N23+'شرق استان در دی 98-2'!N20</f>
        <v>1086532</v>
      </c>
      <c r="O25" s="86">
        <f>O23+'شرق استان در دی 98-2'!O20</f>
        <v>36900</v>
      </c>
      <c r="P25" s="86">
        <f>P23+'شرق استان در دی 98-2'!P20</f>
        <v>18730</v>
      </c>
      <c r="Q25" s="86">
        <f>Q23+'شرق استان در دی 98-2'!Q20</f>
        <v>7344</v>
      </c>
      <c r="R25" s="86">
        <f>R23+'شرق استان در دی 98-2'!R20</f>
        <v>133441</v>
      </c>
      <c r="S25" s="86">
        <f>S23+'شرق استان در دی 98-2'!S20</f>
        <v>8856</v>
      </c>
      <c r="T25" s="86">
        <f>T23+'شرق استان در دی 98-2'!T20</f>
        <v>1291803</v>
      </c>
      <c r="U25" s="116"/>
    </row>
    <row r="26" spans="1:21" ht="15.75" thickTop="1"/>
  </sheetData>
  <sortState ref="A21:T33">
    <sortCondition ref="A21:A33"/>
  </sortState>
  <mergeCells count="28">
    <mergeCell ref="A1:U1"/>
    <mergeCell ref="A2:U2"/>
    <mergeCell ref="A3:U3"/>
    <mergeCell ref="D4:D6"/>
    <mergeCell ref="K4:M4"/>
    <mergeCell ref="K5:L5"/>
    <mergeCell ref="T5:T6"/>
    <mergeCell ref="I5:I6"/>
    <mergeCell ref="J5:J6"/>
    <mergeCell ref="F4:J4"/>
    <mergeCell ref="F5:F6"/>
    <mergeCell ref="G5:G6"/>
    <mergeCell ref="H5:H6"/>
    <mergeCell ref="B4:C4"/>
    <mergeCell ref="B5:B6"/>
    <mergeCell ref="C5:C6"/>
    <mergeCell ref="E4:E6"/>
    <mergeCell ref="A4:A6"/>
    <mergeCell ref="K24:T24"/>
    <mergeCell ref="U4:U25"/>
    <mergeCell ref="O5:O6"/>
    <mergeCell ref="Q5:Q6"/>
    <mergeCell ref="R5:R6"/>
    <mergeCell ref="S5:S6"/>
    <mergeCell ref="M5:M6"/>
    <mergeCell ref="N4:T4"/>
    <mergeCell ref="N5:N6"/>
    <mergeCell ref="P5:P6"/>
  </mergeCells>
  <printOptions horizontalCentered="1" verticalCentered="1"/>
  <pageMargins left="0" right="0" top="0" bottom="0" header="0" footer="0"/>
  <pageSetup paperSize="9" scale="8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rightToLeft="1" view="pageBreakPreview" zoomScale="70" zoomScaleNormal="60" zoomScaleSheetLayoutView="70" workbookViewId="0">
      <selection activeCell="A4" sqref="A4:A5"/>
    </sheetView>
  </sheetViews>
  <sheetFormatPr defaultRowHeight="15"/>
  <cols>
    <col min="1" max="1" width="14" customWidth="1"/>
    <col min="2" max="2" width="10.140625" customWidth="1"/>
    <col min="3" max="3" width="11.7109375" customWidth="1"/>
    <col min="4" max="4" width="12.7109375" customWidth="1"/>
    <col min="5" max="6" width="11.28515625" customWidth="1"/>
    <col min="7" max="7" width="10.28515625" customWidth="1"/>
    <col min="8" max="8" width="12.7109375" customWidth="1"/>
    <col min="9" max="9" width="10.140625" customWidth="1"/>
    <col min="10" max="10" width="9.5703125" customWidth="1"/>
    <col min="11" max="11" width="9.42578125" customWidth="1"/>
    <col min="12" max="12" width="11.85546875" customWidth="1"/>
    <col min="13" max="13" width="11.28515625" customWidth="1"/>
    <col min="14" max="14" width="9.5703125" customWidth="1"/>
    <col min="15" max="15" width="10" customWidth="1"/>
    <col min="16" max="16" width="6.28515625" customWidth="1"/>
  </cols>
  <sheetData>
    <row r="1" spans="1:16" ht="42" customHeight="1">
      <c r="A1" s="98" t="s">
        <v>72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</row>
    <row r="2" spans="1:16" ht="39.950000000000003" customHeight="1">
      <c r="A2" s="99" t="s">
        <v>75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</row>
    <row r="3" spans="1:16" ht="38.1" customHeight="1" thickBot="1">
      <c r="A3" s="100" t="s">
        <v>77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</row>
    <row r="4" spans="1:16" ht="36.75" customHeight="1" thickBot="1">
      <c r="A4" s="101" t="s">
        <v>74</v>
      </c>
      <c r="B4" s="103" t="s">
        <v>0</v>
      </c>
      <c r="C4" s="93" t="s">
        <v>1</v>
      </c>
      <c r="D4" s="94"/>
      <c r="E4" s="93" t="s">
        <v>2</v>
      </c>
      <c r="F4" s="94"/>
      <c r="G4" s="93" t="s">
        <v>3</v>
      </c>
      <c r="H4" s="105"/>
      <c r="I4" s="94"/>
      <c r="J4" s="91" t="s">
        <v>4</v>
      </c>
      <c r="K4" s="92"/>
      <c r="L4" s="91" t="s">
        <v>5</v>
      </c>
      <c r="M4" s="92"/>
      <c r="N4" s="93" t="s">
        <v>6</v>
      </c>
      <c r="O4" s="94"/>
      <c r="P4" s="95" t="s">
        <v>66</v>
      </c>
    </row>
    <row r="5" spans="1:16" ht="80.25" customHeight="1" thickBot="1">
      <c r="A5" s="102"/>
      <c r="B5" s="104"/>
      <c r="C5" s="33" t="s">
        <v>79</v>
      </c>
      <c r="D5" s="34" t="s">
        <v>78</v>
      </c>
      <c r="E5" s="23" t="s">
        <v>7</v>
      </c>
      <c r="F5" s="22" t="s">
        <v>8</v>
      </c>
      <c r="G5" s="23" t="s">
        <v>9</v>
      </c>
      <c r="H5" s="87" t="s">
        <v>10</v>
      </c>
      <c r="I5" s="22" t="s">
        <v>8</v>
      </c>
      <c r="J5" s="28" t="s">
        <v>7</v>
      </c>
      <c r="K5" s="22" t="s">
        <v>11</v>
      </c>
      <c r="L5" s="28" t="s">
        <v>7</v>
      </c>
      <c r="M5" s="22" t="s">
        <v>11</v>
      </c>
      <c r="N5" s="28" t="s">
        <v>12</v>
      </c>
      <c r="O5" s="22" t="s">
        <v>13</v>
      </c>
      <c r="P5" s="96"/>
    </row>
    <row r="6" spans="1:16" ht="27" customHeight="1">
      <c r="A6" s="54" t="s">
        <v>27</v>
      </c>
      <c r="B6" s="20">
        <v>1618</v>
      </c>
      <c r="C6" s="35">
        <v>9.1999999999999993</v>
      </c>
      <c r="D6" s="36">
        <v>9.1</v>
      </c>
      <c r="E6" s="24">
        <v>447.74000000000007</v>
      </c>
      <c r="F6" s="26">
        <v>0.2</v>
      </c>
      <c r="G6" s="24">
        <v>127.9025</v>
      </c>
      <c r="H6" s="13">
        <v>64.496299999999991</v>
      </c>
      <c r="I6" s="26">
        <v>2.5359999999999996</v>
      </c>
      <c r="J6" s="29">
        <v>401</v>
      </c>
      <c r="K6" s="30">
        <v>0</v>
      </c>
      <c r="L6" s="29">
        <v>33870</v>
      </c>
      <c r="M6" s="30">
        <v>0</v>
      </c>
      <c r="N6" s="29">
        <v>720</v>
      </c>
      <c r="O6" s="30">
        <v>7328</v>
      </c>
      <c r="P6" s="96"/>
    </row>
    <row r="7" spans="1:16" ht="27" customHeight="1">
      <c r="A7" s="55" t="s">
        <v>28</v>
      </c>
      <c r="B7" s="19">
        <v>4300</v>
      </c>
      <c r="C7" s="37">
        <v>7.5</v>
      </c>
      <c r="D7" s="38">
        <v>7.5</v>
      </c>
      <c r="E7" s="25">
        <v>935.67025999999998</v>
      </c>
      <c r="F7" s="27">
        <v>0.23600000000000002</v>
      </c>
      <c r="G7" s="25">
        <v>161.74309999999994</v>
      </c>
      <c r="H7" s="14">
        <v>56.210299999999997</v>
      </c>
      <c r="I7" s="27">
        <v>5.3814999999999991</v>
      </c>
      <c r="J7" s="31">
        <v>496</v>
      </c>
      <c r="K7" s="32">
        <v>0</v>
      </c>
      <c r="L7" s="31">
        <v>41330</v>
      </c>
      <c r="M7" s="32">
        <v>0</v>
      </c>
      <c r="N7" s="31">
        <v>1062</v>
      </c>
      <c r="O7" s="32">
        <v>5965</v>
      </c>
      <c r="P7" s="96"/>
    </row>
    <row r="8" spans="1:16" ht="27" customHeight="1">
      <c r="A8" s="54" t="s">
        <v>29</v>
      </c>
      <c r="B8" s="20">
        <v>3466</v>
      </c>
      <c r="C8" s="35">
        <v>53.1</v>
      </c>
      <c r="D8" s="36">
        <v>53.1</v>
      </c>
      <c r="E8" s="24">
        <v>823.48600000000022</v>
      </c>
      <c r="F8" s="26">
        <v>2.4500000000000002</v>
      </c>
      <c r="G8" s="24">
        <v>252.85800000000003</v>
      </c>
      <c r="H8" s="13">
        <v>131.49550000000002</v>
      </c>
      <c r="I8" s="26">
        <v>10.0365</v>
      </c>
      <c r="J8" s="29">
        <v>771</v>
      </c>
      <c r="K8" s="30">
        <v>2</v>
      </c>
      <c r="L8" s="29">
        <v>111930</v>
      </c>
      <c r="M8" s="30">
        <v>1430</v>
      </c>
      <c r="N8" s="29">
        <v>5133</v>
      </c>
      <c r="O8" s="30">
        <v>8797</v>
      </c>
      <c r="P8" s="96"/>
    </row>
    <row r="9" spans="1:16" ht="27" customHeight="1">
      <c r="A9" s="55" t="s">
        <v>30</v>
      </c>
      <c r="B9" s="19">
        <v>4966</v>
      </c>
      <c r="C9" s="37">
        <v>83.1</v>
      </c>
      <c r="D9" s="38">
        <v>80.900000000000006</v>
      </c>
      <c r="E9" s="25">
        <v>1547.5269999999982</v>
      </c>
      <c r="F9" s="27">
        <v>4.6709999999999994</v>
      </c>
      <c r="G9" s="25">
        <v>558.71005000000002</v>
      </c>
      <c r="H9" s="14">
        <v>175.45799999999994</v>
      </c>
      <c r="I9" s="27">
        <v>36.667000000000023</v>
      </c>
      <c r="J9" s="31">
        <v>1561</v>
      </c>
      <c r="K9" s="32">
        <v>4</v>
      </c>
      <c r="L9" s="31">
        <v>250020</v>
      </c>
      <c r="M9" s="32">
        <v>2650</v>
      </c>
      <c r="N9" s="31">
        <v>6729</v>
      </c>
      <c r="O9" s="32">
        <v>22964</v>
      </c>
      <c r="P9" s="96"/>
    </row>
    <row r="10" spans="1:16" ht="27" customHeight="1">
      <c r="A10" s="54" t="s">
        <v>31</v>
      </c>
      <c r="B10" s="20">
        <v>6692</v>
      </c>
      <c r="C10" s="35">
        <v>66.7</v>
      </c>
      <c r="D10" s="36">
        <v>66.7</v>
      </c>
      <c r="E10" s="24">
        <v>2188.6569</v>
      </c>
      <c r="F10" s="26">
        <v>19.997000000000007</v>
      </c>
      <c r="G10" s="24">
        <v>933.26016999999979</v>
      </c>
      <c r="H10" s="13">
        <v>183.10339000000008</v>
      </c>
      <c r="I10" s="26">
        <v>72.147999999999996</v>
      </c>
      <c r="J10" s="29">
        <v>1766</v>
      </c>
      <c r="K10" s="30">
        <v>17</v>
      </c>
      <c r="L10" s="29">
        <v>224312</v>
      </c>
      <c r="M10" s="30">
        <v>14030</v>
      </c>
      <c r="N10" s="29">
        <v>7963</v>
      </c>
      <c r="O10" s="30">
        <v>27432</v>
      </c>
      <c r="P10" s="96"/>
    </row>
    <row r="11" spans="1:16" ht="27" customHeight="1">
      <c r="A11" s="55" t="s">
        <v>32</v>
      </c>
      <c r="B11" s="19">
        <v>9250</v>
      </c>
      <c r="C11" s="37">
        <v>34</v>
      </c>
      <c r="D11" s="38">
        <v>30.9</v>
      </c>
      <c r="E11" s="25">
        <v>1198.2463699999996</v>
      </c>
      <c r="F11" s="27">
        <v>1.266</v>
      </c>
      <c r="G11" s="25">
        <v>516.80909999999994</v>
      </c>
      <c r="H11" s="14">
        <v>143.53720000000001</v>
      </c>
      <c r="I11" s="27">
        <v>8.5849999999999973</v>
      </c>
      <c r="J11" s="31">
        <v>935</v>
      </c>
      <c r="K11" s="32">
        <v>1</v>
      </c>
      <c r="L11" s="31">
        <v>105390</v>
      </c>
      <c r="M11" s="32">
        <v>400</v>
      </c>
      <c r="N11" s="31">
        <v>3650</v>
      </c>
      <c r="O11" s="32">
        <v>16910</v>
      </c>
      <c r="P11" s="96"/>
    </row>
    <row r="12" spans="1:16" ht="27" customHeight="1">
      <c r="A12" s="54" t="s">
        <v>33</v>
      </c>
      <c r="B12" s="20">
        <v>3597</v>
      </c>
      <c r="C12" s="35">
        <v>23.4</v>
      </c>
      <c r="D12" s="36">
        <v>23.4</v>
      </c>
      <c r="E12" s="24">
        <v>793.07129999999995</v>
      </c>
      <c r="F12" s="26">
        <v>0</v>
      </c>
      <c r="G12" s="24">
        <v>341.09949999999998</v>
      </c>
      <c r="H12" s="13">
        <v>54.760000000000012</v>
      </c>
      <c r="I12" s="26">
        <v>6.9820000000000002</v>
      </c>
      <c r="J12" s="29">
        <v>614</v>
      </c>
      <c r="K12" s="30">
        <v>0</v>
      </c>
      <c r="L12" s="29">
        <v>66260</v>
      </c>
      <c r="M12" s="30">
        <v>0</v>
      </c>
      <c r="N12" s="29">
        <v>7046</v>
      </c>
      <c r="O12" s="30">
        <v>6389</v>
      </c>
      <c r="P12" s="96"/>
    </row>
    <row r="13" spans="1:16" ht="27" customHeight="1">
      <c r="A13" s="55" t="s">
        <v>34</v>
      </c>
      <c r="B13" s="19">
        <v>2438</v>
      </c>
      <c r="C13" s="37">
        <v>25.3</v>
      </c>
      <c r="D13" s="38">
        <v>25.3</v>
      </c>
      <c r="E13" s="25">
        <v>750.17393000000004</v>
      </c>
      <c r="F13" s="27">
        <v>0.11899999999999999</v>
      </c>
      <c r="G13" s="25">
        <v>262.15283999999991</v>
      </c>
      <c r="H13" s="14">
        <v>79.112799999999993</v>
      </c>
      <c r="I13" s="27">
        <v>0.87100000000000011</v>
      </c>
      <c r="J13" s="31">
        <v>782</v>
      </c>
      <c r="K13" s="32">
        <v>0</v>
      </c>
      <c r="L13" s="31">
        <v>83345</v>
      </c>
      <c r="M13" s="32">
        <v>0</v>
      </c>
      <c r="N13" s="31">
        <v>5372</v>
      </c>
      <c r="O13" s="32">
        <v>6491</v>
      </c>
      <c r="P13" s="96"/>
    </row>
    <row r="14" spans="1:16" ht="27" customHeight="1">
      <c r="A14" s="54" t="s">
        <v>35</v>
      </c>
      <c r="B14" s="20">
        <v>5473</v>
      </c>
      <c r="C14" s="35">
        <v>24.6</v>
      </c>
      <c r="D14" s="36">
        <v>24.5</v>
      </c>
      <c r="E14" s="24">
        <v>1013.87083</v>
      </c>
      <c r="F14" s="26">
        <v>3.556</v>
      </c>
      <c r="G14" s="24">
        <v>318.37433999999996</v>
      </c>
      <c r="H14" s="13">
        <v>103.3096</v>
      </c>
      <c r="I14" s="26">
        <v>20.087</v>
      </c>
      <c r="J14" s="29">
        <v>767</v>
      </c>
      <c r="K14" s="30">
        <v>2</v>
      </c>
      <c r="L14" s="29">
        <v>90660</v>
      </c>
      <c r="M14" s="30">
        <v>1260</v>
      </c>
      <c r="N14" s="29">
        <v>5742</v>
      </c>
      <c r="O14" s="30">
        <v>9675</v>
      </c>
      <c r="P14" s="96"/>
    </row>
    <row r="15" spans="1:16" ht="27" customHeight="1">
      <c r="A15" s="55" t="s">
        <v>71</v>
      </c>
      <c r="B15" s="19">
        <v>3200</v>
      </c>
      <c r="C15" s="37">
        <v>6.8</v>
      </c>
      <c r="D15" s="38">
        <v>6.5</v>
      </c>
      <c r="E15" s="25">
        <v>590.14200000000005</v>
      </c>
      <c r="F15" s="27">
        <v>0</v>
      </c>
      <c r="G15" s="25">
        <v>184.93</v>
      </c>
      <c r="H15" s="14">
        <v>16.399999999999999</v>
      </c>
      <c r="I15" s="27">
        <v>2.7959999999999998</v>
      </c>
      <c r="J15" s="31">
        <v>381</v>
      </c>
      <c r="K15" s="32">
        <v>0</v>
      </c>
      <c r="L15" s="31">
        <v>22735</v>
      </c>
      <c r="M15" s="32">
        <v>0</v>
      </c>
      <c r="N15" s="31">
        <v>1232</v>
      </c>
      <c r="O15" s="32">
        <v>4996</v>
      </c>
      <c r="P15" s="96"/>
    </row>
    <row r="16" spans="1:16" ht="27" customHeight="1">
      <c r="A16" s="54" t="s">
        <v>36</v>
      </c>
      <c r="B16" s="20">
        <v>4300</v>
      </c>
      <c r="C16" s="35">
        <v>62.5</v>
      </c>
      <c r="D16" s="36">
        <v>56.6</v>
      </c>
      <c r="E16" s="24">
        <v>952.89260000000002</v>
      </c>
      <c r="F16" s="26">
        <v>3.6865999999999999</v>
      </c>
      <c r="G16" s="24">
        <v>232.81799999999996</v>
      </c>
      <c r="H16" s="13">
        <v>116.5675</v>
      </c>
      <c r="I16" s="26">
        <v>14.586999999999998</v>
      </c>
      <c r="J16" s="29">
        <v>947</v>
      </c>
      <c r="K16" s="30">
        <v>2</v>
      </c>
      <c r="L16" s="29">
        <v>123185</v>
      </c>
      <c r="M16" s="30">
        <v>1130</v>
      </c>
      <c r="N16" s="29">
        <v>3821</v>
      </c>
      <c r="O16" s="30">
        <v>9682</v>
      </c>
      <c r="P16" s="96"/>
    </row>
    <row r="17" spans="1:16" ht="27" customHeight="1">
      <c r="A17" s="55" t="s">
        <v>37</v>
      </c>
      <c r="B17" s="19">
        <v>6643</v>
      </c>
      <c r="C17" s="37">
        <v>28.6</v>
      </c>
      <c r="D17" s="38">
        <v>28.3</v>
      </c>
      <c r="E17" s="25">
        <v>1136.3324999999998</v>
      </c>
      <c r="F17" s="27">
        <v>5.6319999999999997</v>
      </c>
      <c r="G17" s="25">
        <v>538.46488000000011</v>
      </c>
      <c r="H17" s="14">
        <v>111.53709999999997</v>
      </c>
      <c r="I17" s="27">
        <v>50.549900000000001</v>
      </c>
      <c r="J17" s="31">
        <v>1258</v>
      </c>
      <c r="K17" s="32">
        <v>6</v>
      </c>
      <c r="L17" s="31">
        <v>143820</v>
      </c>
      <c r="M17" s="32">
        <v>3430</v>
      </c>
      <c r="N17" s="31">
        <v>4357</v>
      </c>
      <c r="O17" s="32">
        <v>17417</v>
      </c>
      <c r="P17" s="96"/>
    </row>
    <row r="18" spans="1:16" ht="27" customHeight="1" thickBot="1">
      <c r="A18" s="54" t="s">
        <v>38</v>
      </c>
      <c r="B18" s="20">
        <v>3256</v>
      </c>
      <c r="C18" s="35">
        <v>27.9</v>
      </c>
      <c r="D18" s="36">
        <v>22.3</v>
      </c>
      <c r="E18" s="24">
        <v>811.57997</v>
      </c>
      <c r="F18" s="26">
        <v>0.15</v>
      </c>
      <c r="G18" s="24">
        <v>349.95478999999995</v>
      </c>
      <c r="H18" s="13">
        <v>74.921039999999991</v>
      </c>
      <c r="I18" s="26">
        <v>2.008</v>
      </c>
      <c r="J18" s="29">
        <v>725</v>
      </c>
      <c r="K18" s="30">
        <v>0</v>
      </c>
      <c r="L18" s="29">
        <v>91415</v>
      </c>
      <c r="M18" s="30">
        <v>0</v>
      </c>
      <c r="N18" s="29">
        <v>2698</v>
      </c>
      <c r="O18" s="30">
        <v>8645</v>
      </c>
      <c r="P18" s="96"/>
    </row>
    <row r="19" spans="1:16" ht="44.25" customHeight="1" thickBot="1">
      <c r="A19" s="56" t="s">
        <v>69</v>
      </c>
      <c r="B19" s="39">
        <f>SUM(B6:B18)</f>
        <v>59199</v>
      </c>
      <c r="C19" s="39">
        <f t="shared" ref="C19:O19" si="0">SUM(C6:C18)</f>
        <v>452.7</v>
      </c>
      <c r="D19" s="39">
        <f t="shared" si="0"/>
        <v>435.10000000000008</v>
      </c>
      <c r="E19" s="39">
        <f t="shared" si="0"/>
        <v>13189.389659999999</v>
      </c>
      <c r="F19" s="39">
        <f t="shared" si="0"/>
        <v>41.9636</v>
      </c>
      <c r="G19" s="39">
        <f t="shared" si="0"/>
        <v>4779.0772699999989</v>
      </c>
      <c r="H19" s="39">
        <f t="shared" si="0"/>
        <v>1310.9087299999999</v>
      </c>
      <c r="I19" s="39">
        <f t="shared" si="0"/>
        <v>233.23490000000001</v>
      </c>
      <c r="J19" s="39">
        <f t="shared" si="0"/>
        <v>11404</v>
      </c>
      <c r="K19" s="39">
        <f t="shared" si="0"/>
        <v>34</v>
      </c>
      <c r="L19" s="39">
        <f t="shared" si="0"/>
        <v>1388272</v>
      </c>
      <c r="M19" s="39">
        <f t="shared" si="0"/>
        <v>24330</v>
      </c>
      <c r="N19" s="39">
        <f t="shared" si="0"/>
        <v>55525</v>
      </c>
      <c r="O19" s="39">
        <f t="shared" si="0"/>
        <v>152691</v>
      </c>
      <c r="P19" s="96"/>
    </row>
    <row r="20" spans="1:16" ht="32.1" customHeight="1" thickBot="1">
      <c r="A20" s="57" t="s">
        <v>39</v>
      </c>
      <c r="B20" s="58">
        <f>B19+'غرب استان در دی 98-1'!B22</f>
        <v>116794</v>
      </c>
      <c r="C20" s="58">
        <f>C19+'غرب استان در دی 98-1'!C22</f>
        <v>1035</v>
      </c>
      <c r="D20" s="58">
        <f>D19+'غرب استان در دی 98-1'!D22</f>
        <v>998</v>
      </c>
      <c r="E20" s="58">
        <f>E19+'غرب استان در دی 98-1'!E22</f>
        <v>27217.44584</v>
      </c>
      <c r="F20" s="58">
        <f>F19+'غرب استان در دی 98-1'!F22</f>
        <v>158.37064999999998</v>
      </c>
      <c r="G20" s="58">
        <f>G19+'غرب استان در دی 98-1'!G22</f>
        <v>10773.761609999998</v>
      </c>
      <c r="H20" s="58">
        <f>H19+'غرب استان در دی 98-1'!H22</f>
        <v>3130.1379400000001</v>
      </c>
      <c r="I20" s="58">
        <f>I19+'غرب استان در دی 98-1'!I22</f>
        <v>667.4597</v>
      </c>
      <c r="J20" s="58">
        <f>J19+'غرب استان در دی 98-1'!J22</f>
        <v>27341</v>
      </c>
      <c r="K20" s="58">
        <f>K19+'غرب استان در دی 98-1'!K22</f>
        <v>144</v>
      </c>
      <c r="L20" s="58">
        <f>L19+'غرب استان در دی 98-1'!L22</f>
        <v>3303772</v>
      </c>
      <c r="M20" s="58">
        <f>M19+'غرب استان در دی 98-1'!M22</f>
        <v>105785</v>
      </c>
      <c r="N20" s="58">
        <f>N19+'غرب استان در دی 98-1'!N22</f>
        <v>103423</v>
      </c>
      <c r="O20" s="58">
        <f>O19+'غرب استان در دی 98-1'!O22</f>
        <v>350203</v>
      </c>
      <c r="P20" s="97"/>
    </row>
    <row r="21" spans="1:16">
      <c r="E21" s="17"/>
      <c r="N21" s="18"/>
    </row>
    <row r="22" spans="1:16"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</row>
    <row r="23" spans="1:16">
      <c r="J23" s="18"/>
      <c r="K23" s="18"/>
      <c r="L23" s="18"/>
      <c r="M23" s="18"/>
    </row>
    <row r="24" spans="1:16">
      <c r="J24" s="18"/>
      <c r="K24" s="18"/>
      <c r="L24" s="18"/>
      <c r="M24" s="18"/>
      <c r="N24" s="18"/>
    </row>
  </sheetData>
  <mergeCells count="12">
    <mergeCell ref="A1:P1"/>
    <mergeCell ref="A3:P3"/>
    <mergeCell ref="A2:P2"/>
    <mergeCell ref="P4:P20"/>
    <mergeCell ref="A4:A5"/>
    <mergeCell ref="B4:B5"/>
    <mergeCell ref="C4:D4"/>
    <mergeCell ref="E4:F4"/>
    <mergeCell ref="G4:I4"/>
    <mergeCell ref="J4:K4"/>
    <mergeCell ref="L4:M4"/>
    <mergeCell ref="N4:O4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8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rightToLeft="1" view="pageBreakPreview" zoomScale="70" zoomScaleNormal="60" zoomScaleSheetLayoutView="70" workbookViewId="0">
      <selection activeCell="A4" sqref="A4:A6"/>
    </sheetView>
  </sheetViews>
  <sheetFormatPr defaultRowHeight="15"/>
  <cols>
    <col min="1" max="1" width="14" customWidth="1"/>
    <col min="2" max="2" width="7.5703125" customWidth="1"/>
    <col min="3" max="3" width="7.28515625" customWidth="1"/>
    <col min="5" max="5" width="10.28515625" customWidth="1"/>
    <col min="6" max="6" width="6.85546875" customWidth="1"/>
    <col min="7" max="7" width="5.5703125" customWidth="1"/>
    <col min="8" max="8" width="7.5703125" customWidth="1"/>
    <col min="9" max="9" width="7.28515625" customWidth="1"/>
    <col min="10" max="10" width="6.42578125" customWidth="1"/>
    <col min="13" max="13" width="8.140625" customWidth="1"/>
    <col min="14" max="14" width="9.85546875" customWidth="1"/>
    <col min="15" max="15" width="7.7109375" customWidth="1"/>
    <col min="16" max="16" width="9.140625" customWidth="1"/>
    <col min="17" max="17" width="6.28515625" customWidth="1"/>
    <col min="18" max="18" width="9" customWidth="1"/>
    <col min="19" max="19" width="6.28515625" customWidth="1"/>
    <col min="20" max="20" width="11.28515625" customWidth="1"/>
    <col min="21" max="21" width="6.28515625" customWidth="1"/>
  </cols>
  <sheetData>
    <row r="1" spans="1:21" ht="42" customHeight="1">
      <c r="A1" s="98" t="s">
        <v>72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</row>
    <row r="2" spans="1:21" ht="39.950000000000003" customHeight="1">
      <c r="A2" s="99" t="s">
        <v>75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</row>
    <row r="3" spans="1:21" ht="38.1" customHeight="1" thickBot="1">
      <c r="A3" s="100" t="s">
        <v>77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</row>
    <row r="4" spans="1:21" s="65" customFormat="1" ht="36.950000000000003" customHeight="1" thickBot="1">
      <c r="A4" s="157" t="s">
        <v>60</v>
      </c>
      <c r="B4" s="153" t="s">
        <v>40</v>
      </c>
      <c r="C4" s="154"/>
      <c r="D4" s="155" t="s">
        <v>41</v>
      </c>
      <c r="E4" s="156" t="s">
        <v>42</v>
      </c>
      <c r="F4" s="146" t="s">
        <v>43</v>
      </c>
      <c r="G4" s="147"/>
      <c r="H4" s="147"/>
      <c r="I4" s="147"/>
      <c r="J4" s="148"/>
      <c r="K4" s="146" t="s">
        <v>44</v>
      </c>
      <c r="L4" s="147"/>
      <c r="M4" s="148"/>
      <c r="N4" s="146" t="s">
        <v>67</v>
      </c>
      <c r="O4" s="147"/>
      <c r="P4" s="147"/>
      <c r="Q4" s="147"/>
      <c r="R4" s="147"/>
      <c r="S4" s="147"/>
      <c r="T4" s="148"/>
      <c r="U4" s="95" t="s">
        <v>66</v>
      </c>
    </row>
    <row r="5" spans="1:21" ht="32.25" customHeight="1">
      <c r="A5" s="158"/>
      <c r="B5" s="142" t="s">
        <v>45</v>
      </c>
      <c r="C5" s="144" t="s">
        <v>46</v>
      </c>
      <c r="D5" s="130"/>
      <c r="E5" s="107"/>
      <c r="F5" s="138" t="s">
        <v>47</v>
      </c>
      <c r="G5" s="126" t="s">
        <v>48</v>
      </c>
      <c r="H5" s="117" t="s">
        <v>49</v>
      </c>
      <c r="I5" s="119" t="s">
        <v>50</v>
      </c>
      <c r="J5" s="121" t="s">
        <v>51</v>
      </c>
      <c r="K5" s="163" t="s">
        <v>52</v>
      </c>
      <c r="L5" s="164"/>
      <c r="M5" s="121" t="s">
        <v>53</v>
      </c>
      <c r="N5" s="126" t="s">
        <v>54</v>
      </c>
      <c r="O5" s="117" t="s">
        <v>55</v>
      </c>
      <c r="P5" s="117" t="s">
        <v>56</v>
      </c>
      <c r="Q5" s="117" t="s">
        <v>57</v>
      </c>
      <c r="R5" s="117" t="s">
        <v>58</v>
      </c>
      <c r="S5" s="119" t="s">
        <v>59</v>
      </c>
      <c r="T5" s="160" t="s">
        <v>51</v>
      </c>
      <c r="U5" s="96"/>
    </row>
    <row r="6" spans="1:21" ht="24.95" customHeight="1" thickBot="1">
      <c r="A6" s="159"/>
      <c r="B6" s="143"/>
      <c r="C6" s="145"/>
      <c r="D6" s="131"/>
      <c r="E6" s="108"/>
      <c r="F6" s="149"/>
      <c r="G6" s="150"/>
      <c r="H6" s="151"/>
      <c r="I6" s="152"/>
      <c r="J6" s="165"/>
      <c r="K6" s="15" t="s">
        <v>61</v>
      </c>
      <c r="L6" s="16" t="s">
        <v>62</v>
      </c>
      <c r="M6" s="122"/>
      <c r="N6" s="127"/>
      <c r="O6" s="118"/>
      <c r="P6" s="118"/>
      <c r="Q6" s="118"/>
      <c r="R6" s="118"/>
      <c r="S6" s="120"/>
      <c r="T6" s="161"/>
      <c r="U6" s="96"/>
    </row>
    <row r="7" spans="1:21" ht="27" customHeight="1">
      <c r="A7" s="63" t="s">
        <v>27</v>
      </c>
      <c r="B7" s="2"/>
      <c r="C7" s="11"/>
      <c r="D7" s="2">
        <v>1</v>
      </c>
      <c r="E7" s="52">
        <v>64</v>
      </c>
      <c r="F7" s="59">
        <v>0</v>
      </c>
      <c r="G7" s="60">
        <v>1</v>
      </c>
      <c r="H7" s="60">
        <v>5</v>
      </c>
      <c r="I7" s="60">
        <v>4</v>
      </c>
      <c r="J7" s="61">
        <f>SUM(F7:I7)</f>
        <v>10</v>
      </c>
      <c r="K7" s="2">
        <v>4404</v>
      </c>
      <c r="L7" s="1">
        <v>13040</v>
      </c>
      <c r="M7" s="9">
        <v>105</v>
      </c>
      <c r="N7" s="7">
        <v>15146</v>
      </c>
      <c r="O7" s="3">
        <v>527</v>
      </c>
      <c r="P7" s="3">
        <v>468</v>
      </c>
      <c r="Q7" s="3">
        <v>45</v>
      </c>
      <c r="R7" s="3">
        <v>1257</v>
      </c>
      <c r="S7" s="3">
        <v>107</v>
      </c>
      <c r="T7" s="3">
        <f>SUM(N7:S7)</f>
        <v>17550</v>
      </c>
      <c r="U7" s="96"/>
    </row>
    <row r="8" spans="1:21" ht="27" customHeight="1">
      <c r="A8" s="64" t="s">
        <v>28</v>
      </c>
      <c r="B8" s="5"/>
      <c r="C8" s="12">
        <v>2</v>
      </c>
      <c r="D8" s="5">
        <v>2</v>
      </c>
      <c r="E8" s="53">
        <v>35</v>
      </c>
      <c r="F8" s="49">
        <v>1</v>
      </c>
      <c r="G8" s="4">
        <v>0</v>
      </c>
      <c r="H8" s="4">
        <v>3</v>
      </c>
      <c r="I8" s="4">
        <v>7</v>
      </c>
      <c r="J8" s="62">
        <f t="shared" ref="J8:J19" si="0">SUM(F8:I8)</f>
        <v>11</v>
      </c>
      <c r="K8" s="5">
        <v>8388</v>
      </c>
      <c r="L8" s="4">
        <v>6875</v>
      </c>
      <c r="M8" s="10">
        <v>378</v>
      </c>
      <c r="N8" s="8">
        <v>13071</v>
      </c>
      <c r="O8" s="6">
        <v>562</v>
      </c>
      <c r="P8" s="6">
        <v>327</v>
      </c>
      <c r="Q8" s="6">
        <v>117</v>
      </c>
      <c r="R8" s="6">
        <v>1432</v>
      </c>
      <c r="S8" s="6">
        <v>135</v>
      </c>
      <c r="T8" s="6">
        <f t="shared" ref="T8:T19" si="1">SUM(N8:S8)</f>
        <v>15644</v>
      </c>
      <c r="U8" s="96"/>
    </row>
    <row r="9" spans="1:21" ht="27" customHeight="1">
      <c r="A9" s="63" t="s">
        <v>29</v>
      </c>
      <c r="B9" s="2"/>
      <c r="C9" s="11">
        <v>1</v>
      </c>
      <c r="D9" s="2">
        <v>3</v>
      </c>
      <c r="E9" s="52">
        <v>39</v>
      </c>
      <c r="F9" s="67">
        <v>0</v>
      </c>
      <c r="G9" s="1">
        <v>5</v>
      </c>
      <c r="H9" s="1">
        <v>9</v>
      </c>
      <c r="I9" s="1">
        <v>5</v>
      </c>
      <c r="J9" s="68">
        <f t="shared" si="0"/>
        <v>19</v>
      </c>
      <c r="K9" s="2">
        <v>28440</v>
      </c>
      <c r="L9" s="1">
        <v>12992</v>
      </c>
      <c r="M9" s="9">
        <v>634</v>
      </c>
      <c r="N9" s="7">
        <v>35905</v>
      </c>
      <c r="O9" s="3">
        <v>1064</v>
      </c>
      <c r="P9" s="3">
        <v>595</v>
      </c>
      <c r="Q9" s="3">
        <v>170</v>
      </c>
      <c r="R9" s="3">
        <v>4095</v>
      </c>
      <c r="S9" s="3">
        <v>237</v>
      </c>
      <c r="T9" s="3">
        <f t="shared" si="1"/>
        <v>42066</v>
      </c>
      <c r="U9" s="96"/>
    </row>
    <row r="10" spans="1:21" ht="27" customHeight="1">
      <c r="A10" s="64" t="s">
        <v>30</v>
      </c>
      <c r="B10" s="5">
        <v>1</v>
      </c>
      <c r="C10" s="12">
        <v>1</v>
      </c>
      <c r="D10" s="5">
        <v>5</v>
      </c>
      <c r="E10" s="53">
        <v>144</v>
      </c>
      <c r="F10" s="49">
        <v>1</v>
      </c>
      <c r="G10" s="4">
        <v>2</v>
      </c>
      <c r="H10" s="4">
        <v>17</v>
      </c>
      <c r="I10" s="4">
        <v>13</v>
      </c>
      <c r="J10" s="62">
        <f t="shared" si="0"/>
        <v>33</v>
      </c>
      <c r="K10" s="5">
        <v>43512</v>
      </c>
      <c r="L10" s="4">
        <v>28066</v>
      </c>
      <c r="M10" s="10">
        <v>1157</v>
      </c>
      <c r="N10" s="8">
        <v>61565</v>
      </c>
      <c r="O10" s="6">
        <v>1670</v>
      </c>
      <c r="P10" s="6">
        <v>1097</v>
      </c>
      <c r="Q10" s="6">
        <v>172</v>
      </c>
      <c r="R10" s="6">
        <v>7823</v>
      </c>
      <c r="S10" s="6">
        <v>412</v>
      </c>
      <c r="T10" s="6">
        <f t="shared" si="1"/>
        <v>72739</v>
      </c>
      <c r="U10" s="96"/>
    </row>
    <row r="11" spans="1:21" ht="27" customHeight="1">
      <c r="A11" s="63" t="s">
        <v>31</v>
      </c>
      <c r="B11" s="2">
        <v>2</v>
      </c>
      <c r="C11" s="11">
        <v>1</v>
      </c>
      <c r="D11" s="2">
        <v>4</v>
      </c>
      <c r="E11" s="52">
        <v>168</v>
      </c>
      <c r="F11" s="67">
        <v>2</v>
      </c>
      <c r="G11" s="1">
        <v>3</v>
      </c>
      <c r="H11" s="1">
        <v>15</v>
      </c>
      <c r="I11" s="1">
        <v>21</v>
      </c>
      <c r="J11" s="68">
        <f t="shared" si="0"/>
        <v>41</v>
      </c>
      <c r="K11" s="2">
        <v>67975</v>
      </c>
      <c r="L11" s="1">
        <v>36101</v>
      </c>
      <c r="M11" s="9">
        <v>1123</v>
      </c>
      <c r="N11" s="7">
        <v>87133</v>
      </c>
      <c r="O11" s="3">
        <v>2778</v>
      </c>
      <c r="P11" s="3">
        <v>1097</v>
      </c>
      <c r="Q11" s="3">
        <v>520</v>
      </c>
      <c r="R11" s="3">
        <v>13072</v>
      </c>
      <c r="S11" s="3">
        <v>612</v>
      </c>
      <c r="T11" s="3">
        <f t="shared" si="1"/>
        <v>105212</v>
      </c>
      <c r="U11" s="96"/>
    </row>
    <row r="12" spans="1:21" ht="27" customHeight="1">
      <c r="A12" s="64" t="s">
        <v>32</v>
      </c>
      <c r="B12" s="5">
        <v>1</v>
      </c>
      <c r="C12" s="12">
        <v>2</v>
      </c>
      <c r="D12" s="5">
        <v>5</v>
      </c>
      <c r="E12" s="53">
        <v>85</v>
      </c>
      <c r="F12" s="49">
        <v>0</v>
      </c>
      <c r="G12" s="4">
        <v>1</v>
      </c>
      <c r="H12" s="4">
        <v>14</v>
      </c>
      <c r="I12" s="4">
        <v>6</v>
      </c>
      <c r="J12" s="62">
        <f t="shared" si="0"/>
        <v>21</v>
      </c>
      <c r="K12" s="5">
        <v>26766</v>
      </c>
      <c r="L12" s="4">
        <v>20509</v>
      </c>
      <c r="M12" s="10">
        <v>768</v>
      </c>
      <c r="N12" s="8">
        <v>41841</v>
      </c>
      <c r="O12" s="6">
        <v>1253</v>
      </c>
      <c r="P12" s="6">
        <v>565</v>
      </c>
      <c r="Q12" s="6">
        <v>274</v>
      </c>
      <c r="R12" s="6">
        <v>3788</v>
      </c>
      <c r="S12" s="6">
        <v>327</v>
      </c>
      <c r="T12" s="6">
        <f t="shared" si="1"/>
        <v>48048</v>
      </c>
      <c r="U12" s="96"/>
    </row>
    <row r="13" spans="1:21" ht="27" customHeight="1">
      <c r="A13" s="63" t="s">
        <v>33</v>
      </c>
      <c r="B13" s="2"/>
      <c r="C13" s="11">
        <v>1</v>
      </c>
      <c r="D13" s="2">
        <v>2</v>
      </c>
      <c r="E13" s="52">
        <v>57</v>
      </c>
      <c r="F13" s="67">
        <v>1</v>
      </c>
      <c r="G13" s="1">
        <v>0</v>
      </c>
      <c r="H13" s="1">
        <v>8</v>
      </c>
      <c r="I13" s="1">
        <v>4</v>
      </c>
      <c r="J13" s="68">
        <f t="shared" si="0"/>
        <v>13</v>
      </c>
      <c r="K13" s="2">
        <v>5499</v>
      </c>
      <c r="L13" s="1">
        <v>16954</v>
      </c>
      <c r="M13" s="9">
        <v>580</v>
      </c>
      <c r="N13" s="7">
        <v>20185</v>
      </c>
      <c r="O13" s="3">
        <v>651</v>
      </c>
      <c r="P13" s="3">
        <v>533</v>
      </c>
      <c r="Q13" s="3">
        <v>66</v>
      </c>
      <c r="R13" s="3">
        <v>1464</v>
      </c>
      <c r="S13" s="3">
        <v>143</v>
      </c>
      <c r="T13" s="3">
        <f t="shared" si="1"/>
        <v>23042</v>
      </c>
      <c r="U13" s="96"/>
    </row>
    <row r="14" spans="1:21" ht="27" customHeight="1">
      <c r="A14" s="64" t="s">
        <v>34</v>
      </c>
      <c r="B14" s="5"/>
      <c r="C14" s="12">
        <v>1</v>
      </c>
      <c r="D14" s="5">
        <v>1</v>
      </c>
      <c r="E14" s="53">
        <v>72</v>
      </c>
      <c r="F14" s="49">
        <v>0</v>
      </c>
      <c r="G14" s="4">
        <v>0</v>
      </c>
      <c r="H14" s="4">
        <v>5</v>
      </c>
      <c r="I14" s="4">
        <v>4</v>
      </c>
      <c r="J14" s="62">
        <f t="shared" si="0"/>
        <v>9</v>
      </c>
      <c r="K14" s="5">
        <v>4717</v>
      </c>
      <c r="L14" s="4">
        <v>22091</v>
      </c>
      <c r="M14" s="10">
        <v>471</v>
      </c>
      <c r="N14" s="8">
        <v>24229</v>
      </c>
      <c r="O14" s="6">
        <v>678</v>
      </c>
      <c r="P14" s="6">
        <v>628</v>
      </c>
      <c r="Q14" s="6">
        <v>98</v>
      </c>
      <c r="R14" s="6">
        <v>1481</v>
      </c>
      <c r="S14" s="6">
        <v>167</v>
      </c>
      <c r="T14" s="6">
        <f t="shared" si="1"/>
        <v>27281</v>
      </c>
      <c r="U14" s="96"/>
    </row>
    <row r="15" spans="1:21" ht="27" customHeight="1">
      <c r="A15" s="63" t="s">
        <v>35</v>
      </c>
      <c r="B15" s="2">
        <v>1</v>
      </c>
      <c r="C15" s="11">
        <v>1</v>
      </c>
      <c r="D15" s="2">
        <v>2</v>
      </c>
      <c r="E15" s="52">
        <v>71</v>
      </c>
      <c r="F15" s="67">
        <v>0</v>
      </c>
      <c r="G15" s="1">
        <v>2</v>
      </c>
      <c r="H15" s="1">
        <v>10</v>
      </c>
      <c r="I15" s="1">
        <v>5</v>
      </c>
      <c r="J15" s="68">
        <f t="shared" si="0"/>
        <v>17</v>
      </c>
      <c r="K15" s="2">
        <v>16265</v>
      </c>
      <c r="L15" s="1">
        <v>15899</v>
      </c>
      <c r="M15" s="9">
        <v>484</v>
      </c>
      <c r="N15" s="7">
        <v>28368</v>
      </c>
      <c r="O15" s="3">
        <v>851</v>
      </c>
      <c r="P15" s="3">
        <v>493</v>
      </c>
      <c r="Q15" s="3">
        <v>111</v>
      </c>
      <c r="R15" s="3">
        <v>2597</v>
      </c>
      <c r="S15" s="3">
        <v>228</v>
      </c>
      <c r="T15" s="3">
        <f t="shared" si="1"/>
        <v>32648</v>
      </c>
      <c r="U15" s="96"/>
    </row>
    <row r="16" spans="1:21" ht="27" customHeight="1">
      <c r="A16" s="64" t="s">
        <v>71</v>
      </c>
      <c r="B16" s="5"/>
      <c r="C16" s="12"/>
      <c r="D16" s="5">
        <v>1</v>
      </c>
      <c r="E16" s="53">
        <v>92</v>
      </c>
      <c r="F16" s="49">
        <v>0</v>
      </c>
      <c r="G16" s="4">
        <v>0</v>
      </c>
      <c r="H16" s="4">
        <v>2</v>
      </c>
      <c r="I16" s="4">
        <v>1</v>
      </c>
      <c r="J16" s="62">
        <f t="shared" si="0"/>
        <v>3</v>
      </c>
      <c r="K16" s="5">
        <v>3427</v>
      </c>
      <c r="L16" s="4">
        <v>9728</v>
      </c>
      <c r="M16" s="10">
        <v>101</v>
      </c>
      <c r="N16" s="8">
        <v>11586</v>
      </c>
      <c r="O16" s="6">
        <v>468</v>
      </c>
      <c r="P16" s="6">
        <v>115</v>
      </c>
      <c r="Q16" s="6">
        <v>9</v>
      </c>
      <c r="R16" s="6">
        <v>958</v>
      </c>
      <c r="S16" s="6">
        <v>121</v>
      </c>
      <c r="T16" s="6">
        <f t="shared" si="1"/>
        <v>13257</v>
      </c>
      <c r="U16" s="96"/>
    </row>
    <row r="17" spans="1:21" ht="27" customHeight="1">
      <c r="A17" s="63" t="s">
        <v>36</v>
      </c>
      <c r="B17" s="2"/>
      <c r="C17" s="11">
        <v>2</v>
      </c>
      <c r="D17" s="2">
        <v>4</v>
      </c>
      <c r="E17" s="52">
        <v>152</v>
      </c>
      <c r="F17" s="67">
        <v>1</v>
      </c>
      <c r="G17" s="1">
        <v>0</v>
      </c>
      <c r="H17" s="1">
        <v>11</v>
      </c>
      <c r="I17" s="1">
        <v>12</v>
      </c>
      <c r="J17" s="68">
        <f t="shared" si="0"/>
        <v>24</v>
      </c>
      <c r="K17" s="2">
        <v>22816</v>
      </c>
      <c r="L17" s="1">
        <v>13659</v>
      </c>
      <c r="M17" s="9">
        <v>626</v>
      </c>
      <c r="N17" s="7">
        <v>30807</v>
      </c>
      <c r="O17" s="3">
        <v>1126</v>
      </c>
      <c r="P17" s="3">
        <v>679</v>
      </c>
      <c r="Q17" s="3">
        <v>341</v>
      </c>
      <c r="R17" s="3">
        <v>3928</v>
      </c>
      <c r="S17" s="3">
        <v>346</v>
      </c>
      <c r="T17" s="3">
        <f t="shared" si="1"/>
        <v>37227</v>
      </c>
      <c r="U17" s="96"/>
    </row>
    <row r="18" spans="1:21" ht="27" customHeight="1">
      <c r="A18" s="64" t="s">
        <v>37</v>
      </c>
      <c r="B18" s="5">
        <v>1</v>
      </c>
      <c r="C18" s="12">
        <v>1</v>
      </c>
      <c r="D18" s="5">
        <v>3</v>
      </c>
      <c r="E18" s="53">
        <v>95</v>
      </c>
      <c r="F18" s="49">
        <v>1</v>
      </c>
      <c r="G18" s="4">
        <v>0</v>
      </c>
      <c r="H18" s="4">
        <v>10</v>
      </c>
      <c r="I18" s="4">
        <v>11</v>
      </c>
      <c r="J18" s="62">
        <f t="shared" si="0"/>
        <v>22</v>
      </c>
      <c r="K18" s="5">
        <v>27111</v>
      </c>
      <c r="L18" s="4">
        <v>20881</v>
      </c>
      <c r="M18" s="10">
        <v>777</v>
      </c>
      <c r="N18" s="8">
        <v>38936</v>
      </c>
      <c r="O18" s="6">
        <v>1550</v>
      </c>
      <c r="P18" s="6">
        <v>1070</v>
      </c>
      <c r="Q18" s="6">
        <v>397</v>
      </c>
      <c r="R18" s="6">
        <v>6462</v>
      </c>
      <c r="S18" s="6">
        <v>444</v>
      </c>
      <c r="T18" s="6">
        <f t="shared" si="1"/>
        <v>48859</v>
      </c>
      <c r="U18" s="96"/>
    </row>
    <row r="19" spans="1:21" ht="27" customHeight="1" thickBot="1">
      <c r="A19" s="63" t="s">
        <v>38</v>
      </c>
      <c r="B19" s="2"/>
      <c r="C19" s="11">
        <v>1</v>
      </c>
      <c r="D19" s="2">
        <v>2</v>
      </c>
      <c r="E19" s="52">
        <v>30</v>
      </c>
      <c r="F19" s="69">
        <v>0</v>
      </c>
      <c r="G19" s="70">
        <v>0</v>
      </c>
      <c r="H19" s="70">
        <v>7</v>
      </c>
      <c r="I19" s="70">
        <v>5</v>
      </c>
      <c r="J19" s="71">
        <f t="shared" si="0"/>
        <v>12</v>
      </c>
      <c r="K19" s="2">
        <v>10556</v>
      </c>
      <c r="L19" s="1">
        <v>13189</v>
      </c>
      <c r="M19" s="9">
        <v>676</v>
      </c>
      <c r="N19" s="7">
        <v>19962</v>
      </c>
      <c r="O19" s="3">
        <v>601</v>
      </c>
      <c r="P19" s="3">
        <v>764</v>
      </c>
      <c r="Q19" s="3">
        <v>108</v>
      </c>
      <c r="R19" s="3">
        <v>2819</v>
      </c>
      <c r="S19" s="3">
        <v>177</v>
      </c>
      <c r="T19" s="3">
        <f t="shared" si="1"/>
        <v>24431</v>
      </c>
      <c r="U19" s="96"/>
    </row>
    <row r="20" spans="1:21" ht="44.25" customHeight="1" thickBot="1">
      <c r="A20" s="89" t="s">
        <v>69</v>
      </c>
      <c r="B20" s="46">
        <f>SUM(B7:B19)</f>
        <v>6</v>
      </c>
      <c r="C20" s="46">
        <f t="shared" ref="C20:T20" si="2">SUM(C7:C19)</f>
        <v>14</v>
      </c>
      <c r="D20" s="46">
        <f t="shared" si="2"/>
        <v>35</v>
      </c>
      <c r="E20" s="46">
        <f t="shared" si="2"/>
        <v>1104</v>
      </c>
      <c r="F20" s="66">
        <f t="shared" si="2"/>
        <v>7</v>
      </c>
      <c r="G20" s="66">
        <f t="shared" si="2"/>
        <v>14</v>
      </c>
      <c r="H20" s="66">
        <f t="shared" si="2"/>
        <v>116</v>
      </c>
      <c r="I20" s="66">
        <f t="shared" si="2"/>
        <v>98</v>
      </c>
      <c r="J20" s="66">
        <f t="shared" si="2"/>
        <v>235</v>
      </c>
      <c r="K20" s="46">
        <f t="shared" si="2"/>
        <v>269876</v>
      </c>
      <c r="L20" s="46">
        <f t="shared" si="2"/>
        <v>229984</v>
      </c>
      <c r="M20" s="46">
        <f t="shared" si="2"/>
        <v>7880</v>
      </c>
      <c r="N20" s="46">
        <f t="shared" si="2"/>
        <v>428734</v>
      </c>
      <c r="O20" s="46">
        <f t="shared" si="2"/>
        <v>13779</v>
      </c>
      <c r="P20" s="46">
        <f t="shared" si="2"/>
        <v>8431</v>
      </c>
      <c r="Q20" s="46">
        <f t="shared" si="2"/>
        <v>2428</v>
      </c>
      <c r="R20" s="46">
        <f t="shared" si="2"/>
        <v>51176</v>
      </c>
      <c r="S20" s="46">
        <f t="shared" si="2"/>
        <v>3456</v>
      </c>
      <c r="T20" s="46">
        <f t="shared" si="2"/>
        <v>508004</v>
      </c>
      <c r="U20" s="96"/>
    </row>
    <row r="21" spans="1:21" ht="27" customHeight="1" thickBot="1">
      <c r="A21" s="50" t="s">
        <v>64</v>
      </c>
      <c r="B21" s="47"/>
      <c r="C21" s="48"/>
      <c r="D21" s="48"/>
      <c r="E21" s="48"/>
      <c r="F21" s="77">
        <v>3</v>
      </c>
      <c r="G21" s="77">
        <v>3</v>
      </c>
      <c r="H21" s="77">
        <v>27</v>
      </c>
      <c r="I21" s="77">
        <v>128</v>
      </c>
      <c r="J21" s="77">
        <f>SUM(F21:I21)</f>
        <v>161</v>
      </c>
      <c r="K21" s="112"/>
      <c r="L21" s="112"/>
      <c r="M21" s="112"/>
      <c r="N21" s="112"/>
      <c r="O21" s="112"/>
      <c r="P21" s="112"/>
      <c r="Q21" s="112"/>
      <c r="R21" s="112"/>
      <c r="S21" s="112"/>
      <c r="T21" s="162"/>
      <c r="U21" s="96"/>
    </row>
    <row r="22" spans="1:21" ht="32.1" customHeight="1" thickBot="1">
      <c r="A22" s="51" t="s">
        <v>39</v>
      </c>
      <c r="B22" s="76">
        <f>B20+'غرب استان در دی 98-2'!B23</f>
        <v>9</v>
      </c>
      <c r="C22" s="76">
        <f>C20+'غرب استان در دی 98-2'!C23</f>
        <v>30</v>
      </c>
      <c r="D22" s="76">
        <f>D20+'غرب استان در دی 98-2'!D23</f>
        <v>70</v>
      </c>
      <c r="E22" s="76">
        <f>E20+'غرب استان در دی 98-2'!E23</f>
        <v>2743</v>
      </c>
      <c r="F22" s="76">
        <f>F20+F21+'غرب استان در دی 98-2'!F23</f>
        <v>19</v>
      </c>
      <c r="G22" s="76">
        <f>G20+G21+'غرب استان در دی 98-2'!G23</f>
        <v>46</v>
      </c>
      <c r="H22" s="76">
        <f>H20+H21+'غرب استان در دی 98-2'!H23</f>
        <v>266</v>
      </c>
      <c r="I22" s="76">
        <f>I20+I21+'غرب استان در دی 98-2'!I23</f>
        <v>350</v>
      </c>
      <c r="J22" s="76">
        <f>J20+J21+'غرب استان در دی 98-2'!J23</f>
        <v>681</v>
      </c>
      <c r="K22" s="76">
        <f>K20+'غرب استان در دی 98-2'!K23</f>
        <v>748850</v>
      </c>
      <c r="L22" s="76">
        <f>L20+'غرب استان در دی 98-2'!L23</f>
        <v>520600</v>
      </c>
      <c r="M22" s="76">
        <f>M20+'غرب استان در دی 98-2'!M23</f>
        <v>18065</v>
      </c>
      <c r="N22" s="76">
        <f>N20+'غرب استان در دی 98-2'!N23</f>
        <v>1086532</v>
      </c>
      <c r="O22" s="76">
        <f>O20+'غرب استان در دی 98-2'!O23</f>
        <v>36900</v>
      </c>
      <c r="P22" s="76">
        <f>P20+'غرب استان در دی 98-2'!P23</f>
        <v>18730</v>
      </c>
      <c r="Q22" s="76">
        <f>Q20+'غرب استان در دی 98-2'!Q23</f>
        <v>7344</v>
      </c>
      <c r="R22" s="76">
        <f>R20+'غرب استان در دی 98-2'!R23</f>
        <v>133441</v>
      </c>
      <c r="S22" s="76">
        <f>S20+'غرب استان در دی 98-2'!S23</f>
        <v>8856</v>
      </c>
      <c r="T22" s="76">
        <f>T20+'غرب استان در دی 98-2'!T23</f>
        <v>1291803</v>
      </c>
      <c r="U22" s="97"/>
    </row>
  </sheetData>
  <mergeCells count="28">
    <mergeCell ref="U4:U22"/>
    <mergeCell ref="A4:A6"/>
    <mergeCell ref="A1:U1"/>
    <mergeCell ref="A2:U2"/>
    <mergeCell ref="A3:U3"/>
    <mergeCell ref="R5:R6"/>
    <mergeCell ref="S5:S6"/>
    <mergeCell ref="T5:T6"/>
    <mergeCell ref="K21:T21"/>
    <mergeCell ref="K5:L5"/>
    <mergeCell ref="M5:M6"/>
    <mergeCell ref="N5:N6"/>
    <mergeCell ref="O5:O6"/>
    <mergeCell ref="P5:P6"/>
    <mergeCell ref="Q5:Q6"/>
    <mergeCell ref="J5:J6"/>
    <mergeCell ref="N4:T4"/>
    <mergeCell ref="B5:B6"/>
    <mergeCell ref="C5:C6"/>
    <mergeCell ref="F5:F6"/>
    <mergeCell ref="G5:G6"/>
    <mergeCell ref="H5:H6"/>
    <mergeCell ref="I5:I6"/>
    <mergeCell ref="B4:C4"/>
    <mergeCell ref="D4:D6"/>
    <mergeCell ref="E4:E6"/>
    <mergeCell ref="F4:J4"/>
    <mergeCell ref="K4:M4"/>
  </mergeCells>
  <printOptions horizontalCentered="1" verticalCentered="1"/>
  <pageMargins left="3.937007874015748E-2" right="3.937007874015748E-2" top="0" bottom="0" header="0" footer="0"/>
  <pageSetup scale="7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غرب استان در دی 98-1</vt:lpstr>
      <vt:lpstr>غرب استان در دی 98-2</vt:lpstr>
      <vt:lpstr>شرق استان در دی 98-1 </vt:lpstr>
      <vt:lpstr>شرق استان در دی 98-2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فرناز درخشش</dc:creator>
  <cp:lastModifiedBy>فرناز درخشش</cp:lastModifiedBy>
  <cp:lastPrinted>2019-11-25T11:09:36Z</cp:lastPrinted>
  <dcterms:created xsi:type="dcterms:W3CDTF">2016-09-26T08:37:22Z</dcterms:created>
  <dcterms:modified xsi:type="dcterms:W3CDTF">2020-02-12T09:01:08Z</dcterms:modified>
</cp:coreProperties>
</file>