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\1-Statistics\Acar\acar-97\97-12\"/>
    </mc:Choice>
  </mc:AlternateContent>
  <bookViews>
    <workbookView xWindow="240" yWindow="1935" windowWidth="14880" windowHeight="6270" tabRatio="639" activeTab="3"/>
  </bookViews>
  <sheets>
    <sheet name="غرب استان در اسفند 97-1" sheetId="7" r:id="rId1"/>
    <sheet name="غرب استان در اسفند 97-2" sheetId="2" r:id="rId2"/>
    <sheet name="شرق استان در اسفند 97-1 " sheetId="5" r:id="rId3"/>
    <sheet name="شرق استان در اسفند 97-2" sheetId="6" r:id="rId4"/>
  </sheets>
  <calcPr calcId="162913"/>
</workbook>
</file>

<file path=xl/calcChain.xml><?xml version="1.0" encoding="utf-8"?>
<calcChain xmlns="http://schemas.openxmlformats.org/spreadsheetml/2006/main">
  <c r="L19" i="5" l="1"/>
  <c r="M19" i="5"/>
  <c r="B19" i="5" l="1"/>
  <c r="C19" i="5"/>
  <c r="D19" i="5"/>
  <c r="E19" i="5"/>
  <c r="F19" i="5"/>
  <c r="G19" i="5"/>
  <c r="H19" i="5"/>
  <c r="I19" i="5"/>
  <c r="J19" i="5"/>
  <c r="K19" i="5"/>
  <c r="N19" i="5"/>
  <c r="O19" i="5"/>
  <c r="O22" i="7"/>
  <c r="N22" i="7"/>
  <c r="M22" i="7"/>
  <c r="M20" i="5" s="1"/>
  <c r="L22" i="7"/>
  <c r="L20" i="5" s="1"/>
  <c r="K22" i="7"/>
  <c r="J22" i="7"/>
  <c r="I22" i="7"/>
  <c r="H22" i="7"/>
  <c r="G22" i="7"/>
  <c r="F22" i="7"/>
  <c r="E22" i="7"/>
  <c r="D22" i="7"/>
  <c r="C22" i="7"/>
  <c r="B22" i="7"/>
  <c r="B20" i="5" l="1"/>
  <c r="D20" i="5"/>
  <c r="C20" i="5"/>
  <c r="F20" i="5"/>
  <c r="H20" i="5"/>
  <c r="J20" i="5"/>
  <c r="N20" i="5"/>
  <c r="E20" i="5"/>
  <c r="G20" i="5"/>
  <c r="I20" i="5"/>
  <c r="K20" i="5"/>
  <c r="O20" i="5"/>
  <c r="B23" i="7"/>
  <c r="D23" i="7"/>
  <c r="F23" i="7"/>
  <c r="H23" i="7"/>
  <c r="J23" i="7"/>
  <c r="L23" i="7"/>
  <c r="N23" i="7"/>
  <c r="C23" i="7"/>
  <c r="E23" i="7"/>
  <c r="G23" i="7"/>
  <c r="I23" i="7"/>
  <c r="K23" i="7"/>
  <c r="M23" i="7"/>
  <c r="O23" i="7"/>
  <c r="T16" i="6"/>
  <c r="C23" i="2" l="1"/>
  <c r="D23" i="2"/>
  <c r="E23" i="2"/>
  <c r="F23" i="2"/>
  <c r="G23" i="2"/>
  <c r="H23" i="2"/>
  <c r="I23" i="2"/>
  <c r="K23" i="2"/>
  <c r="L23" i="2"/>
  <c r="M23" i="2"/>
  <c r="N23" i="2"/>
  <c r="O23" i="2"/>
  <c r="P23" i="2"/>
  <c r="Q23" i="2"/>
  <c r="R23" i="2"/>
  <c r="S23" i="2"/>
  <c r="B23" i="2"/>
  <c r="C20" i="6"/>
  <c r="D20" i="6"/>
  <c r="D22" i="6" s="1"/>
  <c r="E20" i="6"/>
  <c r="F20" i="6"/>
  <c r="G20" i="6"/>
  <c r="H20" i="6"/>
  <c r="I20" i="6"/>
  <c r="K20" i="6"/>
  <c r="L20" i="6"/>
  <c r="M20" i="6"/>
  <c r="N20" i="6"/>
  <c r="O20" i="6"/>
  <c r="P20" i="6"/>
  <c r="Q20" i="6"/>
  <c r="R20" i="6"/>
  <c r="S20" i="6"/>
  <c r="B20" i="6"/>
  <c r="J16" i="6"/>
  <c r="I22" i="6" l="1"/>
  <c r="G22" i="6"/>
  <c r="C25" i="2"/>
  <c r="S22" i="6"/>
  <c r="K22" i="6"/>
  <c r="H22" i="6"/>
  <c r="F22" i="6"/>
  <c r="C22" i="6"/>
  <c r="B22" i="6"/>
  <c r="E22" i="6"/>
  <c r="E25" i="2"/>
  <c r="D25" i="2"/>
  <c r="B25" i="2"/>
  <c r="M25" i="2"/>
  <c r="L22" i="6"/>
  <c r="R22" i="6"/>
  <c r="P22" i="6"/>
  <c r="N22" i="6"/>
  <c r="Q22" i="6"/>
  <c r="O22" i="6"/>
  <c r="M22" i="6"/>
  <c r="L25" i="2"/>
  <c r="K25" i="2"/>
  <c r="R25" i="2"/>
  <c r="P25" i="2"/>
  <c r="N25" i="2"/>
  <c r="S25" i="2"/>
  <c r="Q25" i="2"/>
  <c r="O25" i="2"/>
  <c r="H25" i="2"/>
  <c r="F25" i="2"/>
  <c r="I25" i="2"/>
  <c r="G25" i="2"/>
  <c r="J21" i="6"/>
  <c r="T19" i="6"/>
  <c r="J19" i="6"/>
  <c r="T18" i="6"/>
  <c r="J18" i="6"/>
  <c r="T17" i="6"/>
  <c r="J17" i="6"/>
  <c r="T15" i="6"/>
  <c r="J15" i="6"/>
  <c r="T14" i="6"/>
  <c r="J14" i="6"/>
  <c r="T13" i="6"/>
  <c r="J13" i="6"/>
  <c r="T12" i="6"/>
  <c r="J12" i="6"/>
  <c r="T11" i="6"/>
  <c r="J11" i="6"/>
  <c r="T10" i="6"/>
  <c r="J10" i="6"/>
  <c r="T9" i="6"/>
  <c r="J9" i="6"/>
  <c r="T8" i="6"/>
  <c r="J8" i="6"/>
  <c r="T7" i="6"/>
  <c r="J7" i="6"/>
  <c r="T20" i="6" l="1"/>
  <c r="J20" i="6"/>
  <c r="T15" i="2"/>
  <c r="J15" i="2"/>
  <c r="J24" i="2" l="1"/>
  <c r="T7" i="2" l="1"/>
  <c r="T8" i="2"/>
  <c r="T9" i="2"/>
  <c r="T10" i="2"/>
  <c r="T11" i="2"/>
  <c r="T12" i="2"/>
  <c r="T13" i="2"/>
  <c r="T14" i="2"/>
  <c r="T16" i="2"/>
  <c r="T17" i="2"/>
  <c r="T18" i="2"/>
  <c r="T19" i="2"/>
  <c r="T20" i="2"/>
  <c r="T21" i="2"/>
  <c r="T22" i="2"/>
  <c r="J7" i="2"/>
  <c r="J8" i="2"/>
  <c r="J9" i="2"/>
  <c r="J10" i="2"/>
  <c r="J11" i="2"/>
  <c r="J12" i="2"/>
  <c r="J13" i="2"/>
  <c r="J14" i="2"/>
  <c r="J16" i="2"/>
  <c r="J17" i="2"/>
  <c r="J18" i="2"/>
  <c r="J19" i="2"/>
  <c r="J20" i="2"/>
  <c r="J21" i="2"/>
  <c r="J22" i="2"/>
  <c r="T23" i="2" l="1"/>
  <c r="T22" i="6" s="1"/>
  <c r="J23" i="2"/>
  <c r="J25" i="2" l="1"/>
  <c r="J22" i="6"/>
  <c r="T25" i="2"/>
</calcChain>
</file>

<file path=xl/sharedStrings.xml><?xml version="1.0" encoding="utf-8"?>
<sst xmlns="http://schemas.openxmlformats.org/spreadsheetml/2006/main" count="177" uniqueCount="80">
  <si>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</si>
  <si>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</si>
  <si>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</si>
  <si>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</si>
  <si>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</si>
  <si>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</si>
  <si>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</si>
  <si>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</si>
  <si>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</si>
  <si>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</si>
  <si>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</si>
  <si>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</si>
  <si>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</si>
  <si>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</si>
  <si>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</si>
  <si>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</si>
  <si>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</si>
  <si>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</si>
  <si>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</si>
  <si>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</si>
  <si>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</si>
  <si>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</si>
  <si>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</si>
  <si>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</si>
  <si>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</si>
  <si>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</si>
  <si>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</si>
  <si>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</si>
  <si>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</si>
  <si>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</si>
  <si>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</si>
  <si>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</si>
  <si>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</si>
  <si>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</si>
  <si>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</si>
  <si>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</si>
  <si>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</si>
  <si>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</si>
  <si>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</si>
  <si>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</si>
  <si>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</si>
  <si>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</si>
  <si>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</si>
  <si>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</si>
  <si>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</si>
  <si>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</si>
  <si>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</si>
  <si>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</si>
  <si>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</si>
  <si>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</si>
  <si>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</si>
  <si>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</si>
  <si>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</si>
  <si>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</si>
  <si>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</si>
  <si>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</si>
  <si>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</si>
  <si>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</si>
  <si>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</si>
  <si>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</si>
  <si>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</si>
  <si>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</si>
  <si>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</si>
  <si>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</si>
  <si>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</si>
  <si>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</si>
  <si>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تهيه و تنظيم: واحد آمار و اطلاعات- دفتر فن‌آوري اطلاعات و ارتباطات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</si>
  <si>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</si>
  <si>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</si>
  <si>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</si>
  <si>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</si>
  <si>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</si>
  <si>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>در ردیف شهرستان نیشابور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</si>
  <si>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</si>
  <si>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</si>
  <si>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</si>
  <si>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</si>
  <si>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خلاصه اطلاعات آماري در پايان اسفند 1397</t>
  </si>
  <si>
    <t xml:space="preserve"> بار همزمان در پيک  بار شرکت در ماه  تیر-1397</t>
  </si>
  <si>
    <t xml:space="preserve"> بار غيرهمزمان در ماه تیر-1397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</si>
</sst>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"/>
    <numFmt numFmtId="169" formatCode="0.0000"/>
    <numFmt numFmtId="170" formatCode="0.00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8"/>
      <name val="B Titr"/>
      <charset val="178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thin">
        <color auto="1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/>
      <bottom style="medium">
        <color rgb="FF00FF99"/>
      </bottom>
      <diagonal/>
    </border>
    <border>
      <left style="medium">
        <color indexed="64"/>
      </left>
      <right style="medium">
        <color rgb="FF66FFCC"/>
      </right>
      <top/>
      <bottom/>
      <diagonal/>
    </border>
    <border>
      <left style="medium">
        <color indexed="64"/>
      </left>
      <right style="medium">
        <color rgb="FF66FFCC"/>
      </right>
      <top/>
      <bottom style="thin">
        <color theme="6"/>
      </bottom>
      <diagonal/>
    </border>
    <border>
      <left style="medium">
        <color indexed="64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rgb="FF66FFCC"/>
      </right>
      <top style="thin">
        <color theme="6"/>
      </top>
      <bottom/>
      <diagonal/>
    </border>
    <border>
      <left style="medium">
        <color indexed="64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indexed="64"/>
      </left>
      <right style="medium">
        <color rgb="FF66FFCC"/>
      </right>
      <top style="medium">
        <color rgb="FF00FF99"/>
      </top>
      <bottom style="medium">
        <color indexed="64"/>
      </bottom>
      <diagonal/>
    </border>
    <border>
      <left/>
      <right style="thin">
        <color rgb="FF66FFCC"/>
      </right>
      <top style="medium">
        <color rgb="FF00FF99"/>
      </top>
      <bottom style="medium">
        <color indexed="64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 style="thin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/>
      <right style="thin">
        <color auto="1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rgb="FF92D050"/>
      </bottom>
      <diagonal/>
    </border>
    <border>
      <left style="thin">
        <color rgb="FF66FFCC"/>
      </left>
      <right style="medium">
        <color rgb="FF21FFB5"/>
      </right>
      <top style="medium">
        <color rgb="FF21FFB5"/>
      </top>
      <bottom style="thin">
        <color rgb="FF92D050"/>
      </bottom>
      <diagonal/>
    </border>
    <border>
      <left style="medium">
        <color rgb="FF21FFB5"/>
      </left>
      <right style="thin">
        <color rgb="FF66FFCC"/>
      </right>
      <top style="thin">
        <color rgb="FF92D050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medium">
        <color rgb="FF21FFB5"/>
      </bottom>
      <diagonal/>
    </border>
  </borders>
  <cellStyleXfs count="62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30" applyNumberFormat="0" applyAlignment="0" applyProtection="0"/>
    <xf numFmtId="0" fontId="30" fillId="10" borderId="31" applyNumberFormat="0" applyAlignment="0" applyProtection="0"/>
    <xf numFmtId="0" fontId="31" fillId="10" borderId="30" applyNumberFormat="0" applyAlignment="0" applyProtection="0"/>
    <xf numFmtId="0" fontId="32" fillId="0" borderId="32" applyNumberFormat="0" applyFill="0" applyAlignment="0" applyProtection="0"/>
    <xf numFmtId="0" fontId="33" fillId="11" borderId="33" applyNumberFormat="0" applyAlignment="0" applyProtection="0"/>
    <xf numFmtId="0" fontId="34" fillId="0" borderId="0" applyNumberFormat="0" applyFill="0" applyBorder="0" applyAlignment="0" applyProtection="0"/>
    <xf numFmtId="0" fontId="21" fillId="12" borderId="34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37" fillId="36" borderId="0" applyNumberFormat="0" applyBorder="0" applyAlignment="0" applyProtection="0"/>
  </cellStyleXfs>
  <cellXfs count="150">
    <xf numFmtId="0" fontId="0" fillId="0" borderId="0" xfId="0"/>
    <xf numFmtId="0" fontId="13" fillId="5" borderId="11" xfId="1" applyFont="1" applyFill="1" applyBorder="1" applyAlignment="1">
      <alignment horizontal="center" vertical="center" wrapText="1" readingOrder="2"/>
    </xf>
    <xf numFmtId="0" fontId="13" fillId="5" borderId="12" xfId="1" applyFont="1" applyFill="1" applyBorder="1" applyAlignment="1">
      <alignment horizontal="center" vertical="center" wrapText="1" readingOrder="2"/>
    </xf>
    <xf numFmtId="0" fontId="13" fillId="5" borderId="13" xfId="1" applyFont="1" applyFill="1" applyBorder="1" applyAlignment="1">
      <alignment horizontal="center" vertical="center" wrapText="1" readingOrder="2"/>
    </xf>
    <xf numFmtId="0" fontId="14" fillId="0" borderId="11" xfId="1" applyFont="1" applyFill="1" applyBorder="1" applyAlignment="1">
      <alignment horizontal="center" vertical="center" wrapText="1" readingOrder="2"/>
    </xf>
    <xf numFmtId="0" fontId="14" fillId="0" borderId="12" xfId="1" applyFont="1" applyFill="1" applyBorder="1" applyAlignment="1">
      <alignment horizontal="center" vertical="center" wrapText="1" readingOrder="2"/>
    </xf>
    <xf numFmtId="0" fontId="14" fillId="0" borderId="13" xfId="1" applyFont="1" applyFill="1" applyBorder="1" applyAlignment="1">
      <alignment horizontal="center" vertical="center" wrapText="1" readingOrder="2"/>
    </xf>
    <xf numFmtId="0" fontId="13" fillId="5" borderId="14" xfId="1" applyFont="1" applyFill="1" applyBorder="1" applyAlignment="1">
      <alignment horizontal="center" vertical="center" wrapText="1" readingOrder="2"/>
    </xf>
    <xf numFmtId="0" fontId="14" fillId="0" borderId="14" xfId="1" applyFont="1" applyFill="1" applyBorder="1" applyAlignment="1">
      <alignment horizontal="center" vertical="center" wrapText="1" readingOrder="2"/>
    </xf>
    <xf numFmtId="0" fontId="13" fillId="5" borderId="16" xfId="1" applyFont="1" applyFill="1" applyBorder="1" applyAlignment="1">
      <alignment horizontal="center" vertical="center" wrapText="1" readingOrder="2"/>
    </xf>
    <xf numFmtId="0" fontId="14" fillId="0" borderId="16" xfId="1" applyFont="1" applyFill="1" applyBorder="1" applyAlignment="1">
      <alignment horizontal="center" vertical="center" wrapText="1" readingOrder="2"/>
    </xf>
    <xf numFmtId="0" fontId="13" fillId="5" borderId="21" xfId="1" applyFont="1" applyFill="1" applyBorder="1" applyAlignment="1">
      <alignment horizontal="center" vertical="center" wrapText="1" readingOrder="2"/>
    </xf>
    <xf numFmtId="0" fontId="14" fillId="0" borderId="21" xfId="1" applyFont="1" applyFill="1" applyBorder="1" applyAlignment="1">
      <alignment horizontal="center" vertical="center" wrapText="1" readingOrder="2"/>
    </xf>
    <xf numFmtId="2" fontId="17" fillId="5" borderId="4" xfId="1" applyNumberFormat="1" applyFont="1" applyFill="1" applyBorder="1" applyAlignment="1">
      <alignment horizontal="center" vertical="center" wrapText="1" readingOrder="2"/>
    </xf>
    <xf numFmtId="2" fontId="17" fillId="2" borderId="4" xfId="1" applyNumberFormat="1" applyFont="1" applyFill="1" applyBorder="1" applyAlignment="1">
      <alignment horizontal="center" vertical="center" wrapText="1" readingOrder="2"/>
    </xf>
    <xf numFmtId="0" fontId="19" fillId="2" borderId="2" xfId="1" applyFont="1" applyFill="1" applyBorder="1" applyAlignment="1">
      <alignment horizontal="center" vertical="center" wrapText="1" readingOrder="2"/>
    </xf>
    <xf numFmtId="0" fontId="19" fillId="2" borderId="9" xfId="1" applyFont="1" applyFill="1" applyBorder="1" applyAlignment="1">
      <alignment horizontal="center" vertical="center" wrapText="1" readingOrder="2"/>
    </xf>
    <xf numFmtId="169" fontId="0" fillId="0" borderId="0" xfId="0" applyNumberFormat="1"/>
    <xf numFmtId="1" fontId="0" fillId="0" borderId="0" xfId="0" applyNumberFormat="1"/>
    <xf numFmtId="1" fontId="17" fillId="2" borderId="24" xfId="1" applyNumberFormat="1" applyFont="1" applyFill="1" applyBorder="1" applyAlignment="1">
      <alignment horizontal="center" vertical="center" wrapText="1" readingOrder="2"/>
    </xf>
    <xf numFmtId="1" fontId="17" fillId="5" borderId="24" xfId="1" applyNumberFormat="1" applyFont="1" applyFill="1" applyBorder="1" applyAlignment="1">
      <alignment horizontal="center" vertical="center" wrapText="1" readingOrder="2"/>
    </xf>
    <xf numFmtId="170" fontId="0" fillId="0" borderId="0" xfId="0" applyNumberFormat="1"/>
    <xf numFmtId="0" fontId="18" fillId="2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2" fontId="17" fillId="5" borderId="50" xfId="1" applyNumberFormat="1" applyFont="1" applyFill="1" applyBorder="1" applyAlignment="1">
      <alignment horizontal="center" vertical="center" wrapText="1" readingOrder="2"/>
    </xf>
    <xf numFmtId="2" fontId="17" fillId="2" borderId="50" xfId="1" applyNumberFormat="1" applyFont="1" applyFill="1" applyBorder="1" applyAlignment="1">
      <alignment horizontal="center" vertical="center" wrapText="1" readingOrder="2"/>
    </xf>
    <xf numFmtId="2" fontId="17" fillId="5" borderId="51" xfId="1" applyNumberFormat="1" applyFont="1" applyFill="1" applyBorder="1" applyAlignment="1">
      <alignment horizontal="center" vertical="center" wrapText="1" readingOrder="2"/>
    </xf>
    <xf numFmtId="2" fontId="17" fillId="2" borderId="51" xfId="1" applyNumberFormat="1" applyFont="1" applyFill="1" applyBorder="1" applyAlignment="1">
      <alignment horizontal="center" vertical="center" wrapText="1" readingOrder="2"/>
    </xf>
    <xf numFmtId="0" fontId="18" fillId="2" borderId="52" xfId="0" applyFont="1" applyFill="1" applyBorder="1" applyAlignment="1">
      <alignment horizontal="center" vertical="center"/>
    </xf>
    <xf numFmtId="1" fontId="17" fillId="5" borderId="50" xfId="1" applyNumberFormat="1" applyFont="1" applyFill="1" applyBorder="1" applyAlignment="1">
      <alignment horizontal="center" vertical="center" wrapText="1" readingOrder="2"/>
    </xf>
    <xf numFmtId="1" fontId="17" fillId="5" borderId="51" xfId="1" applyNumberFormat="1" applyFont="1" applyFill="1" applyBorder="1" applyAlignment="1">
      <alignment horizontal="center" vertical="center" wrapText="1" readingOrder="2"/>
    </xf>
    <xf numFmtId="1" fontId="17" fillId="2" borderId="50" xfId="1" applyNumberFormat="1" applyFont="1" applyFill="1" applyBorder="1" applyAlignment="1">
      <alignment horizontal="center" vertical="center" wrapText="1" readingOrder="2"/>
    </xf>
    <xf numFmtId="1" fontId="17" fillId="2" borderId="51" xfId="1" applyNumberFormat="1" applyFont="1" applyFill="1" applyBorder="1" applyAlignment="1">
      <alignment horizontal="center" vertical="center" wrapText="1" readingOrder="2"/>
    </xf>
    <xf numFmtId="0" fontId="7" fillId="2" borderId="4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168" fontId="17" fillId="5" borderId="56" xfId="1" applyNumberFormat="1" applyFont="1" applyFill="1" applyBorder="1" applyAlignment="1">
      <alignment horizontal="center" vertical="center" wrapText="1" readingOrder="2"/>
    </xf>
    <xf numFmtId="168" fontId="17" fillId="5" borderId="57" xfId="1" applyNumberFormat="1" applyFont="1" applyFill="1" applyBorder="1" applyAlignment="1">
      <alignment horizontal="center" vertical="center" wrapText="1" readingOrder="2"/>
    </xf>
    <xf numFmtId="168" fontId="17" fillId="2" borderId="56" xfId="1" applyNumberFormat="1" applyFont="1" applyFill="1" applyBorder="1" applyAlignment="1">
      <alignment horizontal="center" vertical="center" wrapText="1" readingOrder="2"/>
    </xf>
    <xf numFmtId="168" fontId="17" fillId="2" borderId="57" xfId="1" applyNumberFormat="1" applyFont="1" applyFill="1" applyBorder="1" applyAlignment="1">
      <alignment horizontal="center" vertical="center" wrapText="1" readingOrder="2"/>
    </xf>
    <xf numFmtId="1" fontId="17" fillId="37" borderId="36" xfId="1" applyNumberFormat="1" applyFont="1" applyFill="1" applyBorder="1" applyAlignment="1">
      <alignment horizontal="center" vertical="center" wrapText="1"/>
    </xf>
    <xf numFmtId="0" fontId="14" fillId="0" borderId="58" xfId="1" applyFont="1" applyFill="1" applyBorder="1" applyAlignment="1">
      <alignment horizontal="center" vertical="center" wrapText="1" readingOrder="2"/>
    </xf>
    <xf numFmtId="0" fontId="14" fillId="0" borderId="59" xfId="1" applyFont="1" applyFill="1" applyBorder="1" applyAlignment="1">
      <alignment horizontal="center" vertical="center" wrapText="1" readingOrder="2"/>
    </xf>
    <xf numFmtId="0" fontId="14" fillId="0" borderId="17" xfId="1" applyFont="1" applyFill="1" applyBorder="1" applyAlignment="1">
      <alignment horizontal="center" vertical="center" wrapText="1" readingOrder="2"/>
    </xf>
    <xf numFmtId="0" fontId="14" fillId="0" borderId="60" xfId="1" applyFont="1" applyFill="1" applyBorder="1" applyAlignment="1">
      <alignment horizontal="center" vertical="center" wrapText="1" readingOrder="2"/>
    </xf>
    <xf numFmtId="0" fontId="14" fillId="0" borderId="61" xfId="1" applyFont="1" applyFill="1" applyBorder="1" applyAlignment="1">
      <alignment horizontal="center" vertical="center" wrapText="1" readingOrder="2"/>
    </xf>
    <xf numFmtId="0" fontId="14" fillId="0" borderId="62" xfId="1" applyFont="1" applyFill="1" applyBorder="1" applyAlignment="1">
      <alignment horizontal="center" vertical="center" wrapText="1" readingOrder="2"/>
    </xf>
    <xf numFmtId="0" fontId="20" fillId="37" borderId="36" xfId="1" applyFont="1" applyFill="1" applyBorder="1" applyAlignment="1">
      <alignment horizontal="center" vertical="center" wrapText="1" readingOrder="2"/>
    </xf>
    <xf numFmtId="0" fontId="13" fillId="3" borderId="63" xfId="1" applyFont="1" applyFill="1" applyBorder="1" applyAlignment="1">
      <alignment vertical="center" wrapText="1" readingOrder="2"/>
    </xf>
    <xf numFmtId="0" fontId="13" fillId="3" borderId="2" xfId="1" applyFont="1" applyFill="1" applyBorder="1" applyAlignment="1">
      <alignment vertical="center" wrapText="1" readingOrder="2"/>
    </xf>
    <xf numFmtId="0" fontId="13" fillId="3" borderId="64" xfId="1" applyFont="1" applyFill="1" applyBorder="1" applyAlignment="1">
      <alignment vertical="center" wrapText="1" readingOrder="2"/>
    </xf>
    <xf numFmtId="0" fontId="13" fillId="3" borderId="2" xfId="1" applyFont="1" applyFill="1" applyBorder="1" applyAlignment="1">
      <alignment horizontal="center" vertical="center" wrapText="1" readingOrder="2"/>
    </xf>
    <xf numFmtId="0" fontId="13" fillId="3" borderId="65" xfId="1" applyFont="1" applyFill="1" applyBorder="1" applyAlignment="1">
      <alignment horizontal="center" vertical="center" wrapText="1" readingOrder="2"/>
    </xf>
    <xf numFmtId="0" fontId="12" fillId="5" borderId="67" xfId="1" applyFont="1" applyFill="1" applyBorder="1" applyAlignment="1">
      <alignment horizontal="center" vertical="center" wrapText="1" readingOrder="2"/>
    </xf>
    <xf numFmtId="0" fontId="12" fillId="0" borderId="68" xfId="1" applyFont="1" applyFill="1" applyBorder="1" applyAlignment="1">
      <alignment horizontal="center" vertical="center" wrapText="1" readingOrder="2"/>
    </xf>
    <xf numFmtId="0" fontId="12" fillId="0" borderId="69" xfId="1" applyFont="1" applyFill="1" applyBorder="1" applyAlignment="1">
      <alignment horizontal="center" vertical="center" wrapText="1" readingOrder="2"/>
    </xf>
    <xf numFmtId="0" fontId="38" fillId="37" borderId="70" xfId="1" applyFont="1" applyFill="1" applyBorder="1" applyAlignment="1">
      <alignment horizontal="center" vertical="center" wrapText="1"/>
    </xf>
    <xf numFmtId="0" fontId="16" fillId="3" borderId="66" xfId="1" applyFont="1" applyFill="1" applyBorder="1" applyAlignment="1">
      <alignment horizontal="center" vertical="center" wrapText="1" readingOrder="2"/>
    </xf>
    <xf numFmtId="0" fontId="9" fillId="4" borderId="71" xfId="1" applyFont="1" applyFill="1" applyBorder="1" applyAlignment="1">
      <alignment horizontal="center" vertical="center" wrapText="1"/>
    </xf>
    <xf numFmtId="0" fontId="20" fillId="4" borderId="72" xfId="1" applyFont="1" applyFill="1" applyBorder="1" applyAlignment="1">
      <alignment horizontal="center" vertical="center" wrapText="1" readingOrder="2"/>
    </xf>
    <xf numFmtId="0" fontId="38" fillId="37" borderId="36" xfId="1" applyFont="1" applyFill="1" applyBorder="1" applyAlignment="1">
      <alignment horizontal="center" vertical="center" wrapText="1"/>
    </xf>
    <xf numFmtId="0" fontId="16" fillId="3" borderId="73" xfId="1" applyFont="1" applyFill="1" applyBorder="1" applyAlignment="1">
      <alignment horizontal="center" vertical="center" wrapText="1" readingOrder="2"/>
    </xf>
    <xf numFmtId="0" fontId="9" fillId="4" borderId="74" xfId="1" applyFont="1" applyFill="1" applyBorder="1" applyAlignment="1">
      <alignment horizontal="center" vertical="center" wrapText="1"/>
    </xf>
    <xf numFmtId="0" fontId="20" fillId="4" borderId="75" xfId="1" applyFont="1" applyFill="1" applyBorder="1" applyAlignment="1">
      <alignment horizontal="center" vertical="center" wrapText="1" readingOrder="2"/>
    </xf>
    <xf numFmtId="0" fontId="13" fillId="5" borderId="76" xfId="1" applyFont="1" applyFill="1" applyBorder="1" applyAlignment="1">
      <alignment horizontal="center" vertical="center" wrapText="1" readingOrder="2"/>
    </xf>
    <xf numFmtId="0" fontId="14" fillId="0" borderId="76" xfId="1" applyFont="1" applyFill="1" applyBorder="1" applyAlignment="1">
      <alignment horizontal="center" vertical="center" wrapText="1" readingOrder="2"/>
    </xf>
    <xf numFmtId="0" fontId="7" fillId="5" borderId="80" xfId="1" applyFont="1" applyFill="1" applyBorder="1" applyAlignment="1">
      <alignment horizontal="center" vertical="center" wrapText="1" readingOrder="2"/>
    </xf>
    <xf numFmtId="0" fontId="7" fillId="2" borderId="80" xfId="1" applyFont="1" applyFill="1" applyBorder="1" applyAlignment="1">
      <alignment horizontal="center" vertical="center" wrapText="1" readingOrder="2"/>
    </xf>
    <xf numFmtId="0" fontId="11" fillId="37" borderId="36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/>
    </xf>
    <xf numFmtId="1" fontId="17" fillId="4" borderId="36" xfId="1" applyNumberFormat="1" applyFont="1" applyFill="1" applyBorder="1" applyAlignment="1">
      <alignment horizontal="center" vertical="center"/>
    </xf>
    <xf numFmtId="0" fontId="12" fillId="5" borderId="84" xfId="1" applyFont="1" applyFill="1" applyBorder="1" applyAlignment="1">
      <alignment horizontal="center" vertical="center" wrapText="1" readingOrder="2"/>
    </xf>
    <xf numFmtId="0" fontId="12" fillId="0" borderId="85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3" fillId="5" borderId="94" xfId="1" applyFont="1" applyFill="1" applyBorder="1" applyAlignment="1">
      <alignment horizontal="center" vertical="center" wrapText="1" readingOrder="2"/>
    </xf>
    <xf numFmtId="0" fontId="13" fillId="5" borderId="95" xfId="1" applyFont="1" applyFill="1" applyBorder="1" applyAlignment="1">
      <alignment horizontal="center" vertical="center" wrapText="1" readingOrder="2"/>
    </xf>
    <xf numFmtId="0" fontId="13" fillId="5" borderId="96" xfId="1" applyFont="1" applyFill="1" applyBorder="1" applyAlignment="1">
      <alignment horizontal="center" vertical="center" wrapText="1" readingOrder="2"/>
    </xf>
    <xf numFmtId="0" fontId="14" fillId="0" borderId="56" xfId="1" applyFont="1" applyFill="1" applyBorder="1" applyAlignment="1">
      <alignment horizontal="center" vertical="center" wrapText="1" readingOrder="2"/>
    </xf>
    <xf numFmtId="0" fontId="14" fillId="0" borderId="57" xfId="1" applyFont="1" applyFill="1" applyBorder="1" applyAlignment="1">
      <alignment horizontal="center" vertical="center" wrapText="1" readingOrder="2"/>
    </xf>
    <xf numFmtId="0" fontId="13" fillId="5" borderId="56" xfId="1" applyFont="1" applyFill="1" applyBorder="1" applyAlignment="1">
      <alignment horizontal="center" vertical="center" wrapText="1" readingOrder="2"/>
    </xf>
    <xf numFmtId="0" fontId="13" fillId="5" borderId="57" xfId="1" applyFont="1" applyFill="1" applyBorder="1" applyAlignment="1">
      <alignment horizontal="center" vertical="center" wrapText="1" readingOrder="2"/>
    </xf>
    <xf numFmtId="0" fontId="13" fillId="5" borderId="97" xfId="1" applyFont="1" applyFill="1" applyBorder="1" applyAlignment="1">
      <alignment horizontal="center" vertical="center" wrapText="1" readingOrder="2"/>
    </xf>
    <xf numFmtId="0" fontId="13" fillId="5" borderId="98" xfId="1" applyFont="1" applyFill="1" applyBorder="1" applyAlignment="1">
      <alignment horizontal="center" vertical="center" wrapText="1" readingOrder="2"/>
    </xf>
    <xf numFmtId="0" fontId="13" fillId="5" borderId="99" xfId="1" applyFont="1" applyFill="1" applyBorder="1" applyAlignment="1">
      <alignment horizontal="center" vertical="center" wrapText="1" readingOrder="2"/>
    </xf>
    <xf numFmtId="0" fontId="18" fillId="2" borderId="47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68" fontId="17" fillId="5" borderId="86" xfId="1" applyNumberFormat="1" applyFont="1" applyFill="1" applyBorder="1" applyAlignment="1">
      <alignment horizontal="center" vertical="center" wrapText="1" readingOrder="2"/>
    </xf>
    <xf numFmtId="168" fontId="17" fillId="5" borderId="51" xfId="1" applyNumberFormat="1" applyFont="1" applyFill="1" applyBorder="1" applyAlignment="1">
      <alignment horizontal="center" vertical="center" wrapText="1" readingOrder="2"/>
    </xf>
    <xf numFmtId="0" fontId="5" fillId="0" borderId="77" xfId="0" applyFont="1" applyBorder="1" applyAlignment="1">
      <alignment horizontal="center" vertical="center" textRotation="90"/>
    </xf>
    <xf numFmtId="0" fontId="5" fillId="0" borderId="78" xfId="0" applyFont="1" applyBorder="1" applyAlignment="1">
      <alignment horizontal="center" vertical="center" textRotation="90"/>
    </xf>
    <xf numFmtId="0" fontId="5" fillId="0" borderId="79" xfId="0" applyFont="1" applyBorder="1" applyAlignment="1">
      <alignment horizontal="center" vertical="center" textRotation="90"/>
    </xf>
    <xf numFmtId="0" fontId="42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39" fillId="2" borderId="90" xfId="0" applyFont="1" applyFill="1" applyBorder="1" applyAlignment="1">
      <alignment horizontal="center" vertical="center"/>
    </xf>
    <xf numFmtId="0" fontId="40" fillId="2" borderId="77" xfId="1" applyFont="1" applyFill="1" applyBorder="1" applyAlignment="1">
      <alignment horizontal="center" vertical="center" wrapText="1"/>
    </xf>
    <xf numFmtId="0" fontId="6" fillId="2" borderId="79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54" xfId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 readingOrder="2"/>
    </xf>
    <xf numFmtId="0" fontId="5" fillId="2" borderId="19" xfId="1" applyFont="1" applyFill="1" applyBorder="1" applyAlignment="1">
      <alignment horizontal="center" vertical="center" wrapText="1" readingOrder="2"/>
    </xf>
    <xf numFmtId="0" fontId="5" fillId="2" borderId="20" xfId="1" applyFont="1" applyFill="1" applyBorder="1" applyAlignment="1">
      <alignment horizontal="center" vertical="center" wrapText="1" readingOrder="2"/>
    </xf>
    <xf numFmtId="0" fontId="43" fillId="2" borderId="77" xfId="1" applyFont="1" applyFill="1" applyBorder="1" applyAlignment="1">
      <alignment horizontal="center" vertical="center" wrapText="1" readingOrder="2"/>
    </xf>
    <xf numFmtId="0" fontId="43" fillId="2" borderId="78" xfId="1" applyFont="1" applyFill="1" applyBorder="1" applyAlignment="1">
      <alignment horizontal="center" vertical="center" wrapText="1" readingOrder="2"/>
    </xf>
    <xf numFmtId="0" fontId="43" fillId="2" borderId="79" xfId="1" applyFont="1" applyFill="1" applyBorder="1" applyAlignment="1">
      <alignment horizontal="center" vertical="center" wrapText="1" readingOrder="2"/>
    </xf>
    <xf numFmtId="0" fontId="15" fillId="3" borderId="2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42" xfId="1" applyFont="1" applyFill="1" applyBorder="1" applyAlignment="1">
      <alignment horizontal="center" vertical="center" wrapText="1" readingOrder="2"/>
    </xf>
    <xf numFmtId="0" fontId="19" fillId="2" borderId="18" xfId="1" applyFont="1" applyFill="1" applyBorder="1" applyAlignment="1">
      <alignment horizontal="center" vertical="center" wrapText="1" readingOrder="2"/>
    </xf>
    <xf numFmtId="0" fontId="5" fillId="2" borderId="87" xfId="1" applyFont="1" applyFill="1" applyBorder="1" applyAlignment="1">
      <alignment horizontal="center" vertical="center" wrapText="1" readingOrder="2"/>
    </xf>
    <xf numFmtId="0" fontId="5" fillId="2" borderId="88" xfId="1" applyFont="1" applyFill="1" applyBorder="1" applyAlignment="1">
      <alignment horizontal="center" vertical="center" wrapText="1" readingOrder="2"/>
    </xf>
    <xf numFmtId="0" fontId="5" fillId="2" borderId="89" xfId="1" applyFont="1" applyFill="1" applyBorder="1" applyAlignment="1">
      <alignment horizontal="center" vertical="center" wrapText="1" readingOrder="2"/>
    </xf>
    <xf numFmtId="0" fontId="19" fillId="2" borderId="1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5" fillId="2" borderId="22" xfId="1" applyFont="1" applyFill="1" applyBorder="1" applyAlignment="1">
      <alignment horizontal="center" vertical="center" wrapText="1" readingOrder="2"/>
    </xf>
    <xf numFmtId="0" fontId="5" fillId="2" borderId="23" xfId="1" applyFont="1" applyFill="1" applyBorder="1" applyAlignment="1">
      <alignment horizontal="center" vertical="center" wrapText="1" readingOrder="2"/>
    </xf>
    <xf numFmtId="0" fontId="19" fillId="2" borderId="91" xfId="1" applyFont="1" applyFill="1" applyBorder="1" applyAlignment="1">
      <alignment horizontal="center" vertical="center" wrapText="1" readingOrder="2"/>
    </xf>
    <xf numFmtId="0" fontId="19" fillId="2" borderId="92" xfId="1" applyFont="1" applyFill="1" applyBorder="1" applyAlignment="1">
      <alignment horizontal="center" vertical="center" wrapText="1" readingOrder="2"/>
    </xf>
    <xf numFmtId="0" fontId="19" fillId="2" borderId="25" xfId="1" applyFont="1" applyFill="1" applyBorder="1" applyAlignment="1">
      <alignment horizontal="center" vertical="center" wrapText="1" readingOrder="2"/>
    </xf>
    <xf numFmtId="0" fontId="19" fillId="2" borderId="26" xfId="1" applyFont="1" applyFill="1" applyBorder="1" applyAlignment="1">
      <alignment horizontal="center" vertical="center" wrapText="1" readingOrder="2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18" xfId="1" applyFont="1" applyFill="1" applyBorder="1" applyAlignment="1">
      <alignment horizontal="center" vertical="center" wrapText="1" readingOrder="2"/>
    </xf>
    <xf numFmtId="0" fontId="19" fillId="2" borderId="10" xfId="1" applyFont="1" applyFill="1" applyBorder="1" applyAlignment="1">
      <alignment horizontal="center" vertical="center" wrapText="1" readingOrder="2"/>
    </xf>
    <xf numFmtId="0" fontId="10" fillId="2" borderId="15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5" xfId="1" applyFont="1" applyFill="1" applyBorder="1" applyAlignment="1">
      <alignment horizontal="center" vertical="center" wrapText="1" readingOrder="2"/>
    </xf>
    <xf numFmtId="0" fontId="12" fillId="2" borderId="1" xfId="1" applyFont="1" applyFill="1" applyBorder="1" applyAlignment="1">
      <alignment horizontal="center" vertical="center" textRotation="90" wrapText="1" readingOrder="2"/>
    </xf>
    <xf numFmtId="0" fontId="9" fillId="2" borderId="3" xfId="1" applyFont="1" applyFill="1" applyBorder="1" applyAlignment="1">
      <alignment horizontal="center" vertical="center" textRotation="90" wrapText="1" readingOrder="2"/>
    </xf>
    <xf numFmtId="0" fontId="12" fillId="2" borderId="42" xfId="1" applyFont="1" applyFill="1" applyBorder="1" applyAlignment="1">
      <alignment horizontal="center" vertical="center" textRotation="90" wrapText="1" readingOrder="2"/>
    </xf>
    <xf numFmtId="0" fontId="9" fillId="2" borderId="18" xfId="1" applyFont="1" applyFill="1" applyBorder="1" applyAlignment="1">
      <alignment horizontal="center" vertical="center" textRotation="90" wrapText="1" readingOrder="2"/>
    </xf>
    <xf numFmtId="0" fontId="5" fillId="2" borderId="37" xfId="1" applyFont="1" applyFill="1" applyBorder="1" applyAlignment="1">
      <alignment horizontal="center" vertical="center" wrapText="1" readingOrder="2"/>
    </xf>
    <xf numFmtId="0" fontId="5" fillId="2" borderId="38" xfId="1" applyFont="1" applyFill="1" applyBorder="1" applyAlignment="1">
      <alignment horizontal="center" vertical="center" wrapText="1" readingOrder="2"/>
    </xf>
    <xf numFmtId="0" fontId="5" fillId="2" borderId="39" xfId="1" applyFont="1" applyFill="1" applyBorder="1" applyAlignment="1">
      <alignment horizontal="center" vertical="center" wrapText="1" readingOrder="2"/>
    </xf>
    <xf numFmtId="0" fontId="10" fillId="2" borderId="61" xfId="1" applyFont="1" applyFill="1" applyBorder="1" applyAlignment="1">
      <alignment horizontal="center" vertical="center" wrapText="1" readingOrder="2"/>
    </xf>
    <xf numFmtId="0" fontId="10" fillId="2" borderId="81" xfId="1" applyFont="1" applyFill="1" applyBorder="1" applyAlignment="1">
      <alignment horizontal="center" vertical="center" wrapText="1" readingOrder="2"/>
    </xf>
    <xf numFmtId="0" fontId="10" fillId="2" borderId="82" xfId="1" applyFont="1" applyFill="1" applyBorder="1" applyAlignment="1">
      <alignment horizontal="center" vertical="center" wrapText="1" readingOrder="2"/>
    </xf>
    <xf numFmtId="0" fontId="10" fillId="2" borderId="62" xfId="1" applyFont="1" applyFill="1" applyBorder="1" applyAlignment="1">
      <alignment horizontal="center" vertical="center" wrapText="1" readingOrder="2"/>
    </xf>
    <xf numFmtId="0" fontId="5" fillId="2" borderId="93" xfId="1" applyFont="1" applyFill="1" applyBorder="1" applyAlignment="1">
      <alignment horizontal="center" vertical="center" wrapText="1" readingOrder="2"/>
    </xf>
    <xf numFmtId="0" fontId="5" fillId="2" borderId="43" xfId="1" applyFont="1" applyFill="1" applyBorder="1" applyAlignment="1">
      <alignment horizontal="center" vertical="center" wrapText="1" readingOrder="2"/>
    </xf>
    <xf numFmtId="0" fontId="19" fillId="2" borderId="40" xfId="1" applyFont="1" applyFill="1" applyBorder="1" applyAlignment="1">
      <alignment horizontal="center" vertical="center" wrapText="1" readingOrder="2"/>
    </xf>
    <xf numFmtId="0" fontId="19" fillId="2" borderId="41" xfId="1" applyFont="1" applyFill="1" applyBorder="1" applyAlignment="1">
      <alignment horizontal="center" vertical="center" wrapText="1" readingOrder="2"/>
    </xf>
    <xf numFmtId="0" fontId="10" fillId="2" borderId="83" xfId="1" applyFont="1" applyFill="1" applyBorder="1" applyAlignment="1">
      <alignment horizontal="center" vertical="center" wrapText="1" readingOrder="2"/>
    </xf>
  </cellXfs>
  <cellStyles count="62">
    <cellStyle name="20% - Accent1" xfId="39" builtinId="30" customBuiltin="1"/>
    <cellStyle name="20% - Accent2" xfId="43" builtinId="34" customBuiltin="1"/>
    <cellStyle name="20% - Accent3" xfId="47" builtinId="38" customBuiltin="1"/>
    <cellStyle name="20% - Accent4" xfId="51" builtinId="42" customBuiltin="1"/>
    <cellStyle name="20% - Accent5" xfId="55" builtinId="46" customBuiltin="1"/>
    <cellStyle name="20% - Accent6" xfId="59" builtinId="50" customBuiltin="1"/>
    <cellStyle name="40% - Accent1" xfId="40" builtinId="31" customBuiltin="1"/>
    <cellStyle name="40% - Accent2" xfId="44" builtinId="35" customBuiltin="1"/>
    <cellStyle name="40% - Accent3" xfId="48" builtinId="39" customBuiltin="1"/>
    <cellStyle name="40% - Accent4" xfId="52" builtinId="43" customBuiltin="1"/>
    <cellStyle name="40% - Accent5" xfId="56" builtinId="47" customBuiltin="1"/>
    <cellStyle name="40% - Accent6" xfId="60" builtinId="51" customBuiltin="1"/>
    <cellStyle name="60% - Accent1" xfId="41" builtinId="32" customBuiltin="1"/>
    <cellStyle name="60% - Accent2" xfId="45" builtinId="36" customBuiltin="1"/>
    <cellStyle name="60% - Accent3" xfId="49" builtinId="40" customBuiltin="1"/>
    <cellStyle name="60% - Accent4" xfId="53" builtinId="44" customBuiltin="1"/>
    <cellStyle name="60% - Accent5" xfId="57" builtinId="48" customBuiltin="1"/>
    <cellStyle name="60% - Accent6" xfId="61" builtinId="52" customBuiltin="1"/>
    <cellStyle name="Accent1" xfId="38" builtinId="29" customBuiltin="1"/>
    <cellStyle name="Accent2" xfId="42" builtinId="33" customBuiltin="1"/>
    <cellStyle name="Accent3" xfId="46" builtinId="37" customBuiltin="1"/>
    <cellStyle name="Accent4" xfId="50" builtinId="41" customBuiltin="1"/>
    <cellStyle name="Accent5" xfId="54" builtinId="45" customBuiltin="1"/>
    <cellStyle name="Accent6" xfId="58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Hyperlink 2" xfId="2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te" xfId="35" builtinId="10" customBuiltin="1"/>
    <cellStyle name="Output" xfId="30" builtinId="21" customBuiltin="1"/>
    <cellStyle name="Percent 2" xfId="5"/>
    <cellStyle name="Title" xfId="21" builtinId="15" customBuiltin="1"/>
    <cellStyle name="Total" xfId="37" builtinId="25" customBuiltin="1"/>
    <cellStyle name="Warning Text" xfId="34" builtinId="11" customBuiltin="1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95250</xdr:rowOff>
    </xdr:from>
    <xdr:to>
      <xdr:col>1</xdr:col>
      <xdr:colOff>4763</xdr:colOff>
      <xdr:row>2</xdr:row>
      <xdr:rowOff>416717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4628437" y="95250"/>
          <a:ext cx="1262062" cy="1357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166688</xdr:colOff>
      <xdr:row>2</xdr:row>
      <xdr:rowOff>392907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187531" y="142876"/>
          <a:ext cx="1214438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0</xdr:col>
      <xdr:colOff>1309687</xdr:colOff>
      <xdr:row>2</xdr:row>
      <xdr:rowOff>392905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4568907" y="71438"/>
          <a:ext cx="1309687" cy="135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130968</xdr:rowOff>
    </xdr:from>
    <xdr:to>
      <xdr:col>1</xdr:col>
      <xdr:colOff>214312</xdr:colOff>
      <xdr:row>2</xdr:row>
      <xdr:rowOff>380999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080376" y="130968"/>
          <a:ext cx="1214438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view="pageBreakPreview" topLeftCell="A4" zoomScale="80" zoomScaleNormal="60" zoomScaleSheetLayoutView="80" workbookViewId="0">
      <selection activeCell="C5" sqref="C5"/>
    </sheetView>
  </sheetViews>
  <sheetFormatPr defaultRowHeight="15"/>
  <cols>
    <col min="1" max="1" width="18.42578125" customWidth="1"/>
    <col min="2" max="2" width="8.5703125" customWidth="1"/>
    <col min="3" max="3" width="11.28515625" customWidth="1"/>
    <col min="4" max="4" width="12" customWidth="1"/>
    <col min="5" max="5" width="9.85546875" customWidth="1"/>
    <col min="6" max="6" width="10.140625" customWidth="1"/>
    <col min="7" max="7" width="10.28515625" customWidth="1"/>
    <col min="8" max="8" width="12.7109375" customWidth="1"/>
    <col min="9" max="9" width="10.140625" customWidth="1"/>
    <col min="10" max="10" width="10.42578125" customWidth="1"/>
    <col min="11" max="11" width="11" customWidth="1"/>
    <col min="12" max="12" width="11.28515625" customWidth="1"/>
    <col min="13" max="13" width="12" customWidth="1"/>
    <col min="14" max="14" width="9.5703125" customWidth="1"/>
    <col min="15" max="15" width="10" customWidth="1"/>
    <col min="16" max="16" width="4.5703125" customWidth="1"/>
  </cols>
  <sheetData>
    <row r="1" spans="1:16" ht="42" customHeight="1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9.950000000000003" customHeight="1">
      <c r="A2" s="95" t="s">
        <v>74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38.1" customHeight="1" thickBot="1">
      <c r="A3" s="96" t="s">
        <v>77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24.95" customHeight="1" thickBot="1">
      <c r="A4" s="97" t="s">
        <v>75</v>
      </c>
      <c r="B4" s="99" t="s">
        <v>0</v>
      </c>
      <c r="C4" s="87" t="s">
        <v>1</v>
      </c>
      <c r="D4" s="88"/>
      <c r="E4" s="87" t="s">
        <v>2</v>
      </c>
      <c r="F4" s="88"/>
      <c r="G4" s="87" t="s">
        <v>3</v>
      </c>
      <c r="H4" s="101"/>
      <c r="I4" s="88"/>
      <c r="J4" s="102" t="s">
        <v>4</v>
      </c>
      <c r="K4" s="103"/>
      <c r="L4" s="85" t="s">
        <v>5</v>
      </c>
      <c r="M4" s="86"/>
      <c r="N4" s="87" t="s">
        <v>6</v>
      </c>
      <c r="O4" s="88"/>
      <c r="P4" s="91" t="s">
        <v>66</v>
      </c>
    </row>
    <row r="5" spans="1:16" ht="81" customHeight="1" thickBot="1">
      <c r="A5" s="98"/>
      <c r="B5" s="100"/>
      <c r="C5" s="34" t="s">
        <v>79</v>
      </c>
      <c r="D5" s="35" t="s">
        <v>78</v>
      </c>
      <c r="E5" s="24" t="s">
        <v>7</v>
      </c>
      <c r="F5" s="23" t="s">
        <v>8</v>
      </c>
      <c r="G5" s="24" t="s">
        <v>9</v>
      </c>
      <c r="H5" s="84" t="s">
        <v>10</v>
      </c>
      <c r="I5" s="23" t="s">
        <v>8</v>
      </c>
      <c r="J5" s="29" t="s">
        <v>7</v>
      </c>
      <c r="K5" s="23" t="s">
        <v>11</v>
      </c>
      <c r="L5" s="29" t="s">
        <v>7</v>
      </c>
      <c r="M5" s="23" t="s">
        <v>11</v>
      </c>
      <c r="N5" s="29" t="s">
        <v>12</v>
      </c>
      <c r="O5" s="23" t="s">
        <v>13</v>
      </c>
      <c r="P5" s="92"/>
    </row>
    <row r="6" spans="1:16" ht="26.1" customHeight="1">
      <c r="A6" s="66" t="s">
        <v>14</v>
      </c>
      <c r="B6" s="20">
        <v>8150</v>
      </c>
      <c r="C6" s="36">
        <v>46</v>
      </c>
      <c r="D6" s="37">
        <v>46</v>
      </c>
      <c r="E6" s="25">
        <v>1019.3654300000001</v>
      </c>
      <c r="F6" s="27">
        <v>0.38</v>
      </c>
      <c r="G6" s="25">
        <v>420.18234000000001</v>
      </c>
      <c r="H6" s="13">
        <v>66.759599999999992</v>
      </c>
      <c r="I6" s="27">
        <v>18.459000000000003</v>
      </c>
      <c r="J6" s="30">
        <v>770</v>
      </c>
      <c r="K6" s="31">
        <v>2</v>
      </c>
      <c r="L6" s="30">
        <v>92110</v>
      </c>
      <c r="M6" s="31">
        <v>1430</v>
      </c>
      <c r="N6" s="30">
        <v>2553</v>
      </c>
      <c r="O6" s="31">
        <v>13396</v>
      </c>
      <c r="P6" s="92"/>
    </row>
    <row r="7" spans="1:16" ht="26.1" customHeight="1">
      <c r="A7" s="67" t="s">
        <v>15</v>
      </c>
      <c r="B7" s="19">
        <v>1658</v>
      </c>
      <c r="C7" s="38">
        <v>31.3</v>
      </c>
      <c r="D7" s="39">
        <v>31.3</v>
      </c>
      <c r="E7" s="26">
        <v>698.23399999999992</v>
      </c>
      <c r="F7" s="28">
        <v>1.02085</v>
      </c>
      <c r="G7" s="26">
        <v>241.779</v>
      </c>
      <c r="H7" s="14">
        <v>59.290500000000009</v>
      </c>
      <c r="I7" s="28">
        <v>1.5960000000000001</v>
      </c>
      <c r="J7" s="32">
        <v>554</v>
      </c>
      <c r="K7" s="33">
        <v>0</v>
      </c>
      <c r="L7" s="32">
        <v>69065</v>
      </c>
      <c r="M7" s="33">
        <v>0</v>
      </c>
      <c r="N7" s="32">
        <v>2205</v>
      </c>
      <c r="O7" s="33">
        <v>5693</v>
      </c>
      <c r="P7" s="92"/>
    </row>
    <row r="8" spans="1:16" ht="26.1" customHeight="1">
      <c r="A8" s="66" t="s">
        <v>16</v>
      </c>
      <c r="B8" s="20">
        <v>1682</v>
      </c>
      <c r="C8" s="36">
        <v>40</v>
      </c>
      <c r="D8" s="37">
        <v>38.5</v>
      </c>
      <c r="E8" s="25">
        <v>770.68950000000007</v>
      </c>
      <c r="F8" s="27">
        <v>1.5049999999999999</v>
      </c>
      <c r="G8" s="25">
        <v>293.07180000000011</v>
      </c>
      <c r="H8" s="13">
        <v>61.503599999999999</v>
      </c>
      <c r="I8" s="27">
        <v>1.0594999999999999</v>
      </c>
      <c r="J8" s="30">
        <v>619</v>
      </c>
      <c r="K8" s="31">
        <v>0</v>
      </c>
      <c r="L8" s="30">
        <v>82890</v>
      </c>
      <c r="M8" s="31">
        <v>0</v>
      </c>
      <c r="N8" s="30">
        <v>2601</v>
      </c>
      <c r="O8" s="31">
        <v>12430</v>
      </c>
      <c r="P8" s="92"/>
    </row>
    <row r="9" spans="1:16" ht="26.1" customHeight="1">
      <c r="A9" s="67" t="s">
        <v>17</v>
      </c>
      <c r="B9" s="19">
        <v>2225</v>
      </c>
      <c r="C9" s="38">
        <v>64.400000000000006</v>
      </c>
      <c r="D9" s="39">
        <v>64.400000000000006</v>
      </c>
      <c r="E9" s="26">
        <v>612.20000000000005</v>
      </c>
      <c r="F9" s="28">
        <v>2.456</v>
      </c>
      <c r="G9" s="26">
        <v>245.54299999999998</v>
      </c>
      <c r="H9" s="14">
        <v>95.057499999999976</v>
      </c>
      <c r="I9" s="28">
        <v>12.244</v>
      </c>
      <c r="J9" s="32">
        <v>1013</v>
      </c>
      <c r="K9" s="33">
        <v>0</v>
      </c>
      <c r="L9" s="32">
        <v>119460</v>
      </c>
      <c r="M9" s="33">
        <v>0</v>
      </c>
      <c r="N9" s="32">
        <v>1315</v>
      </c>
      <c r="O9" s="33">
        <v>12286</v>
      </c>
      <c r="P9" s="92"/>
    </row>
    <row r="10" spans="1:16" ht="26.1" customHeight="1">
      <c r="A10" s="66" t="s">
        <v>18</v>
      </c>
      <c r="B10" s="20">
        <v>1767</v>
      </c>
      <c r="C10" s="36">
        <v>30.5</v>
      </c>
      <c r="D10" s="37">
        <v>30.5</v>
      </c>
      <c r="E10" s="25">
        <v>394.76126000000005</v>
      </c>
      <c r="F10" s="27">
        <v>0.52600000000000002</v>
      </c>
      <c r="G10" s="25">
        <v>215.49288000000001</v>
      </c>
      <c r="H10" s="13">
        <v>52.849799999999981</v>
      </c>
      <c r="I10" s="27">
        <v>0.32900000000000001</v>
      </c>
      <c r="J10" s="30">
        <v>610</v>
      </c>
      <c r="K10" s="31">
        <v>0</v>
      </c>
      <c r="L10" s="30">
        <v>63030</v>
      </c>
      <c r="M10" s="31">
        <v>0</v>
      </c>
      <c r="N10" s="30">
        <v>2012</v>
      </c>
      <c r="O10" s="31">
        <v>6514</v>
      </c>
      <c r="P10" s="92"/>
    </row>
    <row r="11" spans="1:16" ht="26.1" customHeight="1">
      <c r="A11" s="67" t="s">
        <v>19</v>
      </c>
      <c r="B11" s="19">
        <v>1980</v>
      </c>
      <c r="C11" s="38">
        <v>21.5</v>
      </c>
      <c r="D11" s="39">
        <v>21.5</v>
      </c>
      <c r="E11" s="26">
        <v>785.23232999999993</v>
      </c>
      <c r="F11" s="28">
        <v>0.28999999999999998</v>
      </c>
      <c r="G11" s="26">
        <v>324.37166999999999</v>
      </c>
      <c r="H11" s="14">
        <v>26.352299999999996</v>
      </c>
      <c r="I11" s="28">
        <v>1.0850000000000002</v>
      </c>
      <c r="J11" s="32">
        <v>562</v>
      </c>
      <c r="K11" s="33">
        <v>0</v>
      </c>
      <c r="L11" s="32">
        <v>56665</v>
      </c>
      <c r="M11" s="33">
        <v>0</v>
      </c>
      <c r="N11" s="32">
        <v>2147</v>
      </c>
      <c r="O11" s="33">
        <v>7866</v>
      </c>
      <c r="P11" s="92"/>
    </row>
    <row r="12" spans="1:16" ht="26.1" customHeight="1">
      <c r="A12" s="66" t="s">
        <v>65</v>
      </c>
      <c r="B12" s="20">
        <v>2420</v>
      </c>
      <c r="C12" s="36">
        <v>16</v>
      </c>
      <c r="D12" s="37">
        <v>16</v>
      </c>
      <c r="E12" s="25">
        <v>673.25700000000006</v>
      </c>
      <c r="F12" s="27">
        <v>0.31</v>
      </c>
      <c r="G12" s="25">
        <v>210.61500000000001</v>
      </c>
      <c r="H12" s="13">
        <v>49.403760000000005</v>
      </c>
      <c r="I12" s="27">
        <v>0.94300000000000006</v>
      </c>
      <c r="J12" s="30">
        <v>426</v>
      </c>
      <c r="K12" s="31">
        <v>0</v>
      </c>
      <c r="L12" s="30">
        <v>45405</v>
      </c>
      <c r="M12" s="31">
        <v>0</v>
      </c>
      <c r="N12" s="30">
        <v>2550</v>
      </c>
      <c r="O12" s="31">
        <v>3693</v>
      </c>
      <c r="P12" s="92"/>
    </row>
    <row r="13" spans="1:16" ht="26.1" customHeight="1">
      <c r="A13" s="67" t="s">
        <v>20</v>
      </c>
      <c r="B13" s="19">
        <v>4187</v>
      </c>
      <c r="C13" s="38">
        <v>22</v>
      </c>
      <c r="D13" s="39">
        <v>22</v>
      </c>
      <c r="E13" s="26">
        <v>657.78899999999987</v>
      </c>
      <c r="F13" s="28">
        <v>0.89800000000000002</v>
      </c>
      <c r="G13" s="26">
        <v>361.3705799999999</v>
      </c>
      <c r="H13" s="14">
        <v>95.817300000000003</v>
      </c>
      <c r="I13" s="28">
        <v>21.813000000000002</v>
      </c>
      <c r="J13" s="32">
        <v>649</v>
      </c>
      <c r="K13" s="33">
        <v>1</v>
      </c>
      <c r="L13" s="32">
        <v>66070</v>
      </c>
      <c r="M13" s="33">
        <v>315</v>
      </c>
      <c r="N13" s="32">
        <v>3160</v>
      </c>
      <c r="O13" s="33">
        <v>12814</v>
      </c>
      <c r="P13" s="92"/>
    </row>
    <row r="14" spans="1:16" ht="26.1" customHeight="1">
      <c r="A14" s="66" t="s">
        <v>68</v>
      </c>
      <c r="B14" s="20">
        <v>1102</v>
      </c>
      <c r="C14" s="89" t="s">
        <v>72</v>
      </c>
      <c r="D14" s="90"/>
      <c r="E14" s="25">
        <v>718</v>
      </c>
      <c r="F14" s="27">
        <v>3</v>
      </c>
      <c r="G14" s="25">
        <v>189.5</v>
      </c>
      <c r="H14" s="13">
        <v>38</v>
      </c>
      <c r="I14" s="27">
        <v>0.5</v>
      </c>
      <c r="J14" s="30">
        <v>805</v>
      </c>
      <c r="K14" s="31">
        <v>0</v>
      </c>
      <c r="L14" s="30">
        <v>113865</v>
      </c>
      <c r="M14" s="31">
        <v>0</v>
      </c>
      <c r="N14" s="30">
        <v>1190</v>
      </c>
      <c r="O14" s="31">
        <v>5149</v>
      </c>
      <c r="P14" s="92"/>
    </row>
    <row r="15" spans="1:16" ht="26.1" customHeight="1">
      <c r="A15" s="67" t="s">
        <v>21</v>
      </c>
      <c r="B15" s="19">
        <v>14272</v>
      </c>
      <c r="C15" s="38">
        <v>108.5</v>
      </c>
      <c r="D15" s="39">
        <v>108.5</v>
      </c>
      <c r="E15" s="26">
        <v>1648.1337999999992</v>
      </c>
      <c r="F15" s="28">
        <v>36.620999999999988</v>
      </c>
      <c r="G15" s="26">
        <v>707.76639999999998</v>
      </c>
      <c r="H15" s="14">
        <v>151.67519999999993</v>
      </c>
      <c r="I15" s="28">
        <v>111.07229999999998</v>
      </c>
      <c r="J15" s="32">
        <v>2060</v>
      </c>
      <c r="K15" s="33">
        <v>32</v>
      </c>
      <c r="L15" s="32">
        <v>245340</v>
      </c>
      <c r="M15" s="33">
        <v>25095</v>
      </c>
      <c r="N15" s="32">
        <v>4088</v>
      </c>
      <c r="O15" s="33">
        <v>23181</v>
      </c>
      <c r="P15" s="92"/>
    </row>
    <row r="16" spans="1:16" ht="26.1" customHeight="1">
      <c r="A16" s="66" t="s">
        <v>22</v>
      </c>
      <c r="B16" s="20">
        <v>1669</v>
      </c>
      <c r="C16" s="36">
        <v>24.2</v>
      </c>
      <c r="D16" s="37">
        <v>24.2</v>
      </c>
      <c r="E16" s="25">
        <v>739.31679999999983</v>
      </c>
      <c r="F16" s="27">
        <v>1.341</v>
      </c>
      <c r="G16" s="25">
        <v>269.49076000000008</v>
      </c>
      <c r="H16" s="13">
        <v>53.601249999999993</v>
      </c>
      <c r="I16" s="27">
        <v>0.77400000000000002</v>
      </c>
      <c r="J16" s="30">
        <v>548</v>
      </c>
      <c r="K16" s="31">
        <v>0</v>
      </c>
      <c r="L16" s="30">
        <v>64275</v>
      </c>
      <c r="M16" s="31">
        <v>0</v>
      </c>
      <c r="N16" s="30">
        <v>1810</v>
      </c>
      <c r="O16" s="31">
        <v>5911</v>
      </c>
      <c r="P16" s="92"/>
    </row>
    <row r="17" spans="1:16" ht="26.1" customHeight="1">
      <c r="A17" s="67" t="s">
        <v>23</v>
      </c>
      <c r="B17" s="19">
        <v>3891</v>
      </c>
      <c r="C17" s="38">
        <v>54.8</v>
      </c>
      <c r="D17" s="39">
        <v>54.8</v>
      </c>
      <c r="E17" s="26">
        <v>1136.3279999999995</v>
      </c>
      <c r="F17" s="28">
        <v>7.3529999999999998</v>
      </c>
      <c r="G17" s="26">
        <v>629.10410000000002</v>
      </c>
      <c r="H17" s="14">
        <v>181.91260000000003</v>
      </c>
      <c r="I17" s="28">
        <v>27.909000000000002</v>
      </c>
      <c r="J17" s="32">
        <v>1390</v>
      </c>
      <c r="K17" s="33">
        <v>5</v>
      </c>
      <c r="L17" s="32">
        <v>156510</v>
      </c>
      <c r="M17" s="33">
        <v>3660</v>
      </c>
      <c r="N17" s="32">
        <v>6810</v>
      </c>
      <c r="O17" s="33">
        <v>16357</v>
      </c>
      <c r="P17" s="92"/>
    </row>
    <row r="18" spans="1:16" ht="26.1" customHeight="1">
      <c r="A18" s="66" t="s">
        <v>24</v>
      </c>
      <c r="B18" s="20">
        <v>1896</v>
      </c>
      <c r="C18" s="36">
        <v>59</v>
      </c>
      <c r="D18" s="37">
        <v>59</v>
      </c>
      <c r="E18" s="25">
        <v>889.00680000000011</v>
      </c>
      <c r="F18" s="27">
        <v>17.064999999999998</v>
      </c>
      <c r="G18" s="25">
        <v>599.12900000000013</v>
      </c>
      <c r="H18" s="13">
        <v>110.2948</v>
      </c>
      <c r="I18" s="27">
        <v>56.981000000000009</v>
      </c>
      <c r="J18" s="30">
        <v>1005</v>
      </c>
      <c r="K18" s="31">
        <v>21</v>
      </c>
      <c r="L18" s="30">
        <v>134120</v>
      </c>
      <c r="M18" s="31">
        <v>15310</v>
      </c>
      <c r="N18" s="30">
        <v>3613</v>
      </c>
      <c r="O18" s="31">
        <v>20730</v>
      </c>
      <c r="P18" s="92"/>
    </row>
    <row r="19" spans="1:16" ht="26.1" customHeight="1">
      <c r="A19" s="67" t="s">
        <v>25</v>
      </c>
      <c r="B19" s="19">
        <v>3517</v>
      </c>
      <c r="C19" s="38">
        <v>8.1999999999999993</v>
      </c>
      <c r="D19" s="39">
        <v>8.1999999999999993</v>
      </c>
      <c r="E19" s="26">
        <v>601.86509000000012</v>
      </c>
      <c r="F19" s="28">
        <v>0.85</v>
      </c>
      <c r="G19" s="26">
        <v>158.4</v>
      </c>
      <c r="H19" s="14">
        <v>64.132799999999989</v>
      </c>
      <c r="I19" s="28">
        <v>0.85400000000000009</v>
      </c>
      <c r="J19" s="32">
        <v>325</v>
      </c>
      <c r="K19" s="33">
        <v>2</v>
      </c>
      <c r="L19" s="32">
        <v>25685</v>
      </c>
      <c r="M19" s="33">
        <v>655</v>
      </c>
      <c r="N19" s="32">
        <v>2196</v>
      </c>
      <c r="O19" s="33">
        <v>3947</v>
      </c>
      <c r="P19" s="92"/>
    </row>
    <row r="20" spans="1:16" ht="26.1" customHeight="1">
      <c r="A20" s="66" t="s">
        <v>63</v>
      </c>
      <c r="B20" s="20">
        <v>1125</v>
      </c>
      <c r="C20" s="36">
        <v>37.4</v>
      </c>
      <c r="D20" s="37">
        <v>37.4</v>
      </c>
      <c r="E20" s="25">
        <v>653.30789999999968</v>
      </c>
      <c r="F20" s="27">
        <v>6.6285999999999996</v>
      </c>
      <c r="G20" s="25">
        <v>232.34900000000002</v>
      </c>
      <c r="H20" s="13">
        <v>216.61199999999997</v>
      </c>
      <c r="I20" s="27">
        <v>51.419999999999995</v>
      </c>
      <c r="J20" s="30">
        <v>1688</v>
      </c>
      <c r="K20" s="31">
        <v>7</v>
      </c>
      <c r="L20" s="30">
        <v>197420</v>
      </c>
      <c r="M20" s="31">
        <v>3930</v>
      </c>
      <c r="N20" s="30">
        <v>2623</v>
      </c>
      <c r="O20" s="31">
        <v>11595</v>
      </c>
      <c r="P20" s="92"/>
    </row>
    <row r="21" spans="1:16" ht="26.1" customHeight="1" thickBot="1">
      <c r="A21" s="67" t="s">
        <v>26</v>
      </c>
      <c r="B21" s="19">
        <v>6054</v>
      </c>
      <c r="C21" s="38">
        <v>195.2</v>
      </c>
      <c r="D21" s="39">
        <v>195.2</v>
      </c>
      <c r="E21" s="26">
        <v>1925.6922200000006</v>
      </c>
      <c r="F21" s="28">
        <v>32.877600000000008</v>
      </c>
      <c r="G21" s="26">
        <v>932.25684000000047</v>
      </c>
      <c r="H21" s="14">
        <v>348.04260000000005</v>
      </c>
      <c r="I21" s="28">
        <v>114.78100000000001</v>
      </c>
      <c r="J21" s="32">
        <v>2395</v>
      </c>
      <c r="K21" s="33">
        <v>40</v>
      </c>
      <c r="L21" s="32">
        <v>333025</v>
      </c>
      <c r="M21" s="33">
        <v>31060</v>
      </c>
      <c r="N21" s="32">
        <v>7195</v>
      </c>
      <c r="O21" s="33">
        <v>31630</v>
      </c>
      <c r="P21" s="92"/>
    </row>
    <row r="22" spans="1:16" ht="30" customHeight="1" thickBot="1">
      <c r="A22" s="68" t="s">
        <v>70</v>
      </c>
      <c r="B22" s="40">
        <f>SUM(B6:B21)</f>
        <v>57595</v>
      </c>
      <c r="C22" s="40">
        <f t="shared" ref="C22:O22" si="0">SUM(C6:C21)</f>
        <v>759</v>
      </c>
      <c r="D22" s="40">
        <f t="shared" si="0"/>
        <v>757.5</v>
      </c>
      <c r="E22" s="40">
        <f>SUM(E6:E21)</f>
        <v>13923.17913</v>
      </c>
      <c r="F22" s="40">
        <f t="shared" ref="F22:I22" si="1">SUM(F6:F21)</f>
        <v>113.12205</v>
      </c>
      <c r="G22" s="40">
        <f t="shared" si="1"/>
        <v>6030.4223700000002</v>
      </c>
      <c r="H22" s="40">
        <f t="shared" si="1"/>
        <v>1671.3056099999997</v>
      </c>
      <c r="I22" s="40">
        <f t="shared" si="1"/>
        <v>421.81979999999999</v>
      </c>
      <c r="J22" s="40">
        <f t="shared" si="0"/>
        <v>15419</v>
      </c>
      <c r="K22" s="40">
        <f t="shared" si="0"/>
        <v>110</v>
      </c>
      <c r="L22" s="40">
        <f t="shared" si="0"/>
        <v>1864935</v>
      </c>
      <c r="M22" s="40">
        <f t="shared" si="0"/>
        <v>81455</v>
      </c>
      <c r="N22" s="40">
        <f t="shared" si="0"/>
        <v>48068</v>
      </c>
      <c r="O22" s="40">
        <f t="shared" si="0"/>
        <v>193192</v>
      </c>
      <c r="P22" s="92"/>
    </row>
    <row r="23" spans="1:16" ht="32.1" customHeight="1" thickBot="1">
      <c r="A23" s="69" t="s">
        <v>39</v>
      </c>
      <c r="B23" s="70">
        <f>B22+'شرق استان در اسفند 97-1 '!B19</f>
        <v>116794</v>
      </c>
      <c r="C23" s="70">
        <f>C22+'شرق استان در اسفند 97-1 '!C19</f>
        <v>1362</v>
      </c>
      <c r="D23" s="70">
        <f>D22+'شرق استان در اسفند 97-1 '!D19</f>
        <v>1359</v>
      </c>
      <c r="E23" s="70">
        <f>E22+'شرق استان در اسفند 97-1 '!E19</f>
        <v>27025.029189999994</v>
      </c>
      <c r="F23" s="70">
        <f>F22+'شرق استان در اسفند 97-1 '!F19</f>
        <v>153.43164999999999</v>
      </c>
      <c r="G23" s="70">
        <f>G22+'شرق استان در اسفند 97-1 '!G19</f>
        <v>10855.671159999998</v>
      </c>
      <c r="H23" s="70">
        <f>H22+'شرق استان در اسفند 97-1 '!H19</f>
        <v>2876.5222399999998</v>
      </c>
      <c r="I23" s="70">
        <f>I22+'شرق استان در اسفند 97-1 '!I19</f>
        <v>653.6567</v>
      </c>
      <c r="J23" s="70">
        <f>J22+'شرق استان در اسفند 97-1 '!J19</f>
        <v>26580</v>
      </c>
      <c r="K23" s="70">
        <f>K22+'شرق استان در اسفند 97-1 '!K19</f>
        <v>144</v>
      </c>
      <c r="L23" s="70">
        <f>L22+'شرق استان در اسفند 97-1 '!L19</f>
        <v>3232597</v>
      </c>
      <c r="M23" s="70">
        <f>M22+'شرق استان در اسفند 97-1 '!M19</f>
        <v>105785</v>
      </c>
      <c r="N23" s="70">
        <f>N22+'شرق استان در اسفند 97-1 '!N19</f>
        <v>103626</v>
      </c>
      <c r="O23" s="70">
        <f>O22+'شرق استان در اسفند 97-1 '!O19</f>
        <v>342292</v>
      </c>
      <c r="P23" s="93"/>
    </row>
    <row r="24" spans="1:16">
      <c r="E24" s="17"/>
      <c r="N24" s="18"/>
    </row>
    <row r="25" spans="1:16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J26" s="18"/>
      <c r="K26" s="18"/>
      <c r="L26" s="18"/>
      <c r="M26" s="18"/>
    </row>
    <row r="27" spans="1:16">
      <c r="J27" s="18"/>
      <c r="K27" s="18"/>
      <c r="L27" s="18"/>
      <c r="M27" s="18"/>
      <c r="N27" s="18"/>
    </row>
  </sheetData>
  <mergeCells count="13">
    <mergeCell ref="L4:M4"/>
    <mergeCell ref="N4:O4"/>
    <mergeCell ref="C14:D14"/>
    <mergeCell ref="P4:P23"/>
    <mergeCell ref="A1:P1"/>
    <mergeCell ref="A2:P2"/>
    <mergeCell ref="A3:P3"/>
    <mergeCell ref="A4:A5"/>
    <mergeCell ref="B4:B5"/>
    <mergeCell ref="C4:D4"/>
    <mergeCell ref="E4:F4"/>
    <mergeCell ref="G4:I4"/>
    <mergeCell ref="J4:K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rightToLeft="1" view="pageBreakPreview" zoomScale="80" zoomScaleNormal="60" zoomScaleSheetLayoutView="80" workbookViewId="0">
      <selection activeCell="A4" sqref="A4:A6"/>
    </sheetView>
  </sheetViews>
  <sheetFormatPr defaultRowHeight="15"/>
  <cols>
    <col min="1" max="1" width="13.7109375" customWidth="1"/>
    <col min="2" max="2" width="7.140625" customWidth="1"/>
    <col min="3" max="3" width="6.42578125" customWidth="1"/>
    <col min="5" max="5" width="10.28515625" customWidth="1"/>
    <col min="6" max="6" width="6.85546875" customWidth="1"/>
    <col min="7" max="7" width="5.5703125" customWidth="1"/>
    <col min="8" max="8" width="7.5703125" customWidth="1"/>
    <col min="9" max="9" width="7.28515625" customWidth="1"/>
    <col min="10" max="10" width="6.42578125" customWidth="1"/>
    <col min="13" max="13" width="7.42578125" customWidth="1"/>
    <col min="14" max="14" width="9.85546875" customWidth="1"/>
    <col min="15" max="15" width="7.7109375" customWidth="1"/>
    <col min="16" max="16" width="7.85546875" customWidth="1"/>
    <col min="17" max="17" width="6.28515625" customWidth="1"/>
    <col min="18" max="18" width="7.7109375" customWidth="1"/>
    <col min="19" max="19" width="6.7109375" customWidth="1"/>
    <col min="20" max="20" width="8.42578125" customWidth="1"/>
    <col min="21" max="21" width="4.5703125" customWidth="1"/>
  </cols>
  <sheetData>
    <row r="1" spans="1:21" ht="42" customHeight="1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39.950000000000003" customHeight="1">
      <c r="A2" s="95" t="s">
        <v>74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38.1" customHeight="1" thickBot="1">
      <c r="A3" s="96" t="s">
        <v>77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ht="24.95" customHeight="1" thickBot="1">
      <c r="A4" s="107" t="s">
        <v>60</v>
      </c>
      <c r="B4" s="118" t="s">
        <v>40</v>
      </c>
      <c r="C4" s="119"/>
      <c r="D4" s="122" t="s">
        <v>41</v>
      </c>
      <c r="E4" s="104" t="s">
        <v>42</v>
      </c>
      <c r="F4" s="117" t="s">
        <v>43</v>
      </c>
      <c r="G4" s="118"/>
      <c r="H4" s="118"/>
      <c r="I4" s="118"/>
      <c r="J4" s="119"/>
      <c r="K4" s="117" t="s">
        <v>44</v>
      </c>
      <c r="L4" s="118"/>
      <c r="M4" s="119"/>
      <c r="N4" s="117" t="s">
        <v>67</v>
      </c>
      <c r="O4" s="118"/>
      <c r="P4" s="118"/>
      <c r="Q4" s="118"/>
      <c r="R4" s="118"/>
      <c r="S4" s="118"/>
      <c r="T4" s="119"/>
      <c r="U4" s="91" t="s">
        <v>66</v>
      </c>
    </row>
    <row r="5" spans="1:21" ht="27.75" customHeight="1">
      <c r="A5" s="108"/>
      <c r="B5" s="134" t="s">
        <v>45</v>
      </c>
      <c r="C5" s="136" t="s">
        <v>46</v>
      </c>
      <c r="D5" s="122"/>
      <c r="E5" s="105"/>
      <c r="F5" s="130" t="s">
        <v>47</v>
      </c>
      <c r="G5" s="120" t="s">
        <v>48</v>
      </c>
      <c r="H5" s="111" t="s">
        <v>49</v>
      </c>
      <c r="I5" s="113" t="s">
        <v>50</v>
      </c>
      <c r="J5" s="115" t="s">
        <v>51</v>
      </c>
      <c r="K5" s="124" t="s">
        <v>52</v>
      </c>
      <c r="L5" s="125"/>
      <c r="M5" s="115" t="s">
        <v>53</v>
      </c>
      <c r="N5" s="120" t="s">
        <v>54</v>
      </c>
      <c r="O5" s="111" t="s">
        <v>55</v>
      </c>
      <c r="P5" s="111" t="s">
        <v>56</v>
      </c>
      <c r="Q5" s="111" t="s">
        <v>57</v>
      </c>
      <c r="R5" s="111" t="s">
        <v>58</v>
      </c>
      <c r="S5" s="113" t="s">
        <v>59</v>
      </c>
      <c r="T5" s="126" t="s">
        <v>51</v>
      </c>
      <c r="U5" s="92"/>
    </row>
    <row r="6" spans="1:21" ht="32.25" customHeight="1" thickBot="1">
      <c r="A6" s="109"/>
      <c r="B6" s="135"/>
      <c r="C6" s="137"/>
      <c r="D6" s="123"/>
      <c r="E6" s="106"/>
      <c r="F6" s="131"/>
      <c r="G6" s="132"/>
      <c r="H6" s="133"/>
      <c r="I6" s="128"/>
      <c r="J6" s="129"/>
      <c r="K6" s="15" t="s">
        <v>61</v>
      </c>
      <c r="L6" s="16" t="s">
        <v>62</v>
      </c>
      <c r="M6" s="116"/>
      <c r="N6" s="121"/>
      <c r="O6" s="112"/>
      <c r="P6" s="112"/>
      <c r="Q6" s="112"/>
      <c r="R6" s="112"/>
      <c r="S6" s="114"/>
      <c r="T6" s="127"/>
      <c r="U6" s="92"/>
    </row>
    <row r="7" spans="1:21" ht="26.1" customHeight="1">
      <c r="A7" s="53" t="s">
        <v>14</v>
      </c>
      <c r="B7" s="2"/>
      <c r="C7" s="11">
        <v>1</v>
      </c>
      <c r="D7" s="2">
        <v>3</v>
      </c>
      <c r="E7" s="9">
        <v>84</v>
      </c>
      <c r="F7" s="2">
        <v>0</v>
      </c>
      <c r="G7" s="1">
        <v>3</v>
      </c>
      <c r="H7" s="1">
        <v>4</v>
      </c>
      <c r="I7" s="1">
        <v>8</v>
      </c>
      <c r="J7" s="9">
        <f>SUM(F7:I7)</f>
        <v>15</v>
      </c>
      <c r="K7" s="2">
        <v>18114</v>
      </c>
      <c r="L7" s="1">
        <v>17310</v>
      </c>
      <c r="M7" s="9">
        <v>571</v>
      </c>
      <c r="N7" s="7">
        <v>29872</v>
      </c>
      <c r="O7" s="3">
        <v>1057</v>
      </c>
      <c r="P7" s="3">
        <v>640</v>
      </c>
      <c r="Q7" s="3">
        <v>341</v>
      </c>
      <c r="R7" s="3">
        <v>3815</v>
      </c>
      <c r="S7" s="3">
        <v>283</v>
      </c>
      <c r="T7" s="3">
        <f>SUM(N7:S7)</f>
        <v>36008</v>
      </c>
      <c r="U7" s="92"/>
    </row>
    <row r="8" spans="1:21" ht="26.1" customHeight="1">
      <c r="A8" s="54" t="s">
        <v>15</v>
      </c>
      <c r="B8" s="5"/>
      <c r="C8" s="12"/>
      <c r="D8" s="5">
        <v>1</v>
      </c>
      <c r="E8" s="10">
        <v>53</v>
      </c>
      <c r="F8" s="5">
        <v>0</v>
      </c>
      <c r="G8" s="4">
        <v>1</v>
      </c>
      <c r="H8" s="4">
        <v>5</v>
      </c>
      <c r="I8" s="4">
        <v>4</v>
      </c>
      <c r="J8" s="10">
        <f t="shared" ref="J8:J22" si="0">SUM(F8:I8)</f>
        <v>10</v>
      </c>
      <c r="K8" s="5">
        <v>4331</v>
      </c>
      <c r="L8" s="4">
        <v>13920</v>
      </c>
      <c r="M8" s="10">
        <v>374</v>
      </c>
      <c r="N8" s="8">
        <v>16085</v>
      </c>
      <c r="O8" s="6">
        <v>523</v>
      </c>
      <c r="P8" s="6">
        <v>429</v>
      </c>
      <c r="Q8" s="6">
        <v>72</v>
      </c>
      <c r="R8" s="6">
        <v>1363</v>
      </c>
      <c r="S8" s="6">
        <v>153</v>
      </c>
      <c r="T8" s="6">
        <f t="shared" ref="T8:T22" si="1">SUM(N8:S8)</f>
        <v>18625</v>
      </c>
      <c r="U8" s="92"/>
    </row>
    <row r="9" spans="1:21" ht="26.1" customHeight="1">
      <c r="A9" s="53" t="s">
        <v>16</v>
      </c>
      <c r="B9" s="2"/>
      <c r="C9" s="11"/>
      <c r="D9" s="2">
        <v>1</v>
      </c>
      <c r="E9" s="9">
        <v>51</v>
      </c>
      <c r="F9" s="2">
        <v>1</v>
      </c>
      <c r="G9" s="1">
        <v>0</v>
      </c>
      <c r="H9" s="1">
        <v>5</v>
      </c>
      <c r="I9" s="1">
        <v>6</v>
      </c>
      <c r="J9" s="9">
        <f t="shared" si="0"/>
        <v>12</v>
      </c>
      <c r="K9" s="2">
        <v>6211</v>
      </c>
      <c r="L9" s="1">
        <v>15546</v>
      </c>
      <c r="M9" s="9">
        <v>489</v>
      </c>
      <c r="N9" s="7">
        <v>18796</v>
      </c>
      <c r="O9" s="3">
        <v>616</v>
      </c>
      <c r="P9" s="3">
        <v>483</v>
      </c>
      <c r="Q9" s="3">
        <v>109</v>
      </c>
      <c r="R9" s="3">
        <v>2084</v>
      </c>
      <c r="S9" s="3">
        <v>160</v>
      </c>
      <c r="T9" s="3">
        <f t="shared" si="1"/>
        <v>22248</v>
      </c>
      <c r="U9" s="92"/>
    </row>
    <row r="10" spans="1:21" ht="26.1" customHeight="1">
      <c r="A10" s="54" t="s">
        <v>17</v>
      </c>
      <c r="B10" s="5"/>
      <c r="C10" s="12"/>
      <c r="D10" s="5">
        <v>1</v>
      </c>
      <c r="E10" s="10">
        <v>102</v>
      </c>
      <c r="F10" s="5">
        <v>2</v>
      </c>
      <c r="G10" s="4">
        <v>5</v>
      </c>
      <c r="H10" s="4">
        <v>9</v>
      </c>
      <c r="I10" s="4">
        <v>8</v>
      </c>
      <c r="J10" s="10">
        <f t="shared" si="0"/>
        <v>24</v>
      </c>
      <c r="K10" s="5">
        <v>19382</v>
      </c>
      <c r="L10" s="4">
        <v>13279</v>
      </c>
      <c r="M10" s="10">
        <v>900</v>
      </c>
      <c r="N10" s="8">
        <v>28228</v>
      </c>
      <c r="O10" s="6">
        <v>752</v>
      </c>
      <c r="P10" s="6">
        <v>740</v>
      </c>
      <c r="Q10" s="6">
        <v>411</v>
      </c>
      <c r="R10" s="6">
        <v>3202</v>
      </c>
      <c r="S10" s="6">
        <v>228</v>
      </c>
      <c r="T10" s="6">
        <f t="shared" si="1"/>
        <v>33561</v>
      </c>
      <c r="U10" s="92"/>
    </row>
    <row r="11" spans="1:21" ht="26.1" customHeight="1">
      <c r="A11" s="53" t="s">
        <v>18</v>
      </c>
      <c r="B11" s="2"/>
      <c r="C11" s="11">
        <v>1</v>
      </c>
      <c r="D11" s="2">
        <v>2</v>
      </c>
      <c r="E11" s="9">
        <v>26</v>
      </c>
      <c r="F11" s="2">
        <v>0</v>
      </c>
      <c r="G11" s="1">
        <v>1</v>
      </c>
      <c r="H11" s="1">
        <v>5</v>
      </c>
      <c r="I11" s="1">
        <v>5</v>
      </c>
      <c r="J11" s="9">
        <f t="shared" si="0"/>
        <v>11</v>
      </c>
      <c r="K11" s="2">
        <v>9366</v>
      </c>
      <c r="L11" s="1">
        <v>13621</v>
      </c>
      <c r="M11" s="9">
        <v>421</v>
      </c>
      <c r="N11" s="7">
        <v>19575</v>
      </c>
      <c r="O11" s="3">
        <v>546</v>
      </c>
      <c r="P11" s="3">
        <v>604</v>
      </c>
      <c r="Q11" s="3">
        <v>106</v>
      </c>
      <c r="R11" s="3">
        <v>2440</v>
      </c>
      <c r="S11" s="3">
        <v>140</v>
      </c>
      <c r="T11" s="3">
        <f t="shared" si="1"/>
        <v>23411</v>
      </c>
      <c r="U11" s="92"/>
    </row>
    <row r="12" spans="1:21" ht="26.1" customHeight="1">
      <c r="A12" s="54" t="s">
        <v>19</v>
      </c>
      <c r="B12" s="5"/>
      <c r="C12" s="12"/>
      <c r="D12" s="5">
        <v>2</v>
      </c>
      <c r="E12" s="10">
        <v>63</v>
      </c>
      <c r="F12" s="5">
        <v>0</v>
      </c>
      <c r="G12" s="4">
        <v>0</v>
      </c>
      <c r="H12" s="4">
        <v>6</v>
      </c>
      <c r="I12" s="4">
        <v>2</v>
      </c>
      <c r="J12" s="10">
        <f t="shared" si="0"/>
        <v>8</v>
      </c>
      <c r="K12" s="5">
        <v>3403</v>
      </c>
      <c r="L12" s="4">
        <v>11853</v>
      </c>
      <c r="M12" s="10">
        <v>288</v>
      </c>
      <c r="N12" s="8">
        <v>14068</v>
      </c>
      <c r="O12" s="6">
        <v>454</v>
      </c>
      <c r="P12" s="6">
        <v>350</v>
      </c>
      <c r="Q12" s="6">
        <v>39</v>
      </c>
      <c r="R12" s="6">
        <v>637</v>
      </c>
      <c r="S12" s="6">
        <v>87</v>
      </c>
      <c r="T12" s="6">
        <f t="shared" si="1"/>
        <v>15635</v>
      </c>
      <c r="U12" s="92"/>
    </row>
    <row r="13" spans="1:21" ht="26.1" customHeight="1">
      <c r="A13" s="53" t="s">
        <v>65</v>
      </c>
      <c r="B13" s="2"/>
      <c r="C13" s="11"/>
      <c r="D13" s="2">
        <v>1</v>
      </c>
      <c r="E13" s="9">
        <v>55</v>
      </c>
      <c r="F13" s="2">
        <v>0</v>
      </c>
      <c r="G13" s="1">
        <v>0</v>
      </c>
      <c r="H13" s="1">
        <v>6</v>
      </c>
      <c r="I13" s="1">
        <v>2</v>
      </c>
      <c r="J13" s="9">
        <f t="shared" si="0"/>
        <v>8</v>
      </c>
      <c r="K13" s="2">
        <v>1557</v>
      </c>
      <c r="L13" s="1">
        <v>13876</v>
      </c>
      <c r="M13" s="9">
        <v>297</v>
      </c>
      <c r="N13" s="7">
        <v>13610</v>
      </c>
      <c r="O13" s="3">
        <v>528</v>
      </c>
      <c r="P13" s="3">
        <v>455</v>
      </c>
      <c r="Q13" s="3">
        <v>56</v>
      </c>
      <c r="R13" s="3">
        <v>980</v>
      </c>
      <c r="S13" s="3">
        <v>101</v>
      </c>
      <c r="T13" s="3">
        <f t="shared" si="1"/>
        <v>15730</v>
      </c>
      <c r="U13" s="92"/>
    </row>
    <row r="14" spans="1:21" ht="26.1" customHeight="1">
      <c r="A14" s="54" t="s">
        <v>20</v>
      </c>
      <c r="B14" s="5"/>
      <c r="C14" s="12">
        <v>3</v>
      </c>
      <c r="D14" s="5">
        <v>4</v>
      </c>
      <c r="E14" s="10">
        <v>155</v>
      </c>
      <c r="F14" s="5">
        <v>0</v>
      </c>
      <c r="G14" s="4">
        <v>2</v>
      </c>
      <c r="H14" s="4">
        <v>10</v>
      </c>
      <c r="I14" s="4">
        <v>7</v>
      </c>
      <c r="J14" s="10">
        <f t="shared" si="0"/>
        <v>19</v>
      </c>
      <c r="K14" s="5">
        <v>19539</v>
      </c>
      <c r="L14" s="4">
        <v>11619</v>
      </c>
      <c r="M14" s="10">
        <v>287</v>
      </c>
      <c r="N14" s="8">
        <v>26308</v>
      </c>
      <c r="O14" s="6">
        <v>1024</v>
      </c>
      <c r="P14" s="6">
        <v>251</v>
      </c>
      <c r="Q14" s="6">
        <v>87</v>
      </c>
      <c r="R14" s="6">
        <v>3646</v>
      </c>
      <c r="S14" s="6">
        <v>317</v>
      </c>
      <c r="T14" s="6">
        <f t="shared" si="1"/>
        <v>31633</v>
      </c>
      <c r="U14" s="92"/>
    </row>
    <row r="15" spans="1:21" ht="26.1" customHeight="1">
      <c r="A15" s="53" t="s">
        <v>68</v>
      </c>
      <c r="B15" s="2"/>
      <c r="C15" s="11">
        <v>2</v>
      </c>
      <c r="D15" s="2">
        <v>3</v>
      </c>
      <c r="E15" s="9">
        <v>65</v>
      </c>
      <c r="F15" s="2">
        <v>2</v>
      </c>
      <c r="G15" s="1">
        <v>0</v>
      </c>
      <c r="H15" s="1">
        <v>6</v>
      </c>
      <c r="I15" s="1">
        <v>2</v>
      </c>
      <c r="J15" s="1">
        <f t="shared" si="0"/>
        <v>10</v>
      </c>
      <c r="K15" s="2">
        <v>9458</v>
      </c>
      <c r="L15" s="1">
        <v>15092</v>
      </c>
      <c r="M15" s="9">
        <v>721</v>
      </c>
      <c r="N15" s="7">
        <v>21854</v>
      </c>
      <c r="O15" s="3">
        <v>589</v>
      </c>
      <c r="P15" s="3">
        <v>538</v>
      </c>
      <c r="Q15" s="3">
        <v>355</v>
      </c>
      <c r="R15" s="3">
        <v>1756</v>
      </c>
      <c r="S15" s="3">
        <v>180</v>
      </c>
      <c r="T15" s="3">
        <f t="shared" si="1"/>
        <v>25272</v>
      </c>
      <c r="U15" s="92"/>
    </row>
    <row r="16" spans="1:21" ht="26.1" customHeight="1">
      <c r="A16" s="54" t="s">
        <v>21</v>
      </c>
      <c r="B16" s="5"/>
      <c r="C16" s="12">
        <v>3</v>
      </c>
      <c r="D16" s="5">
        <v>3</v>
      </c>
      <c r="E16" s="10">
        <v>170</v>
      </c>
      <c r="F16" s="5">
        <v>1</v>
      </c>
      <c r="G16" s="4">
        <v>9</v>
      </c>
      <c r="H16" s="4">
        <v>12</v>
      </c>
      <c r="I16" s="4">
        <v>20</v>
      </c>
      <c r="J16" s="10">
        <f t="shared" si="0"/>
        <v>42</v>
      </c>
      <c r="K16" s="5">
        <v>114462</v>
      </c>
      <c r="L16" s="4">
        <v>29723</v>
      </c>
      <c r="M16" s="10">
        <v>1233</v>
      </c>
      <c r="N16" s="8">
        <v>120268</v>
      </c>
      <c r="O16" s="6">
        <v>4151</v>
      </c>
      <c r="P16" s="6">
        <v>1342</v>
      </c>
      <c r="Q16" s="6">
        <v>1216</v>
      </c>
      <c r="R16" s="6">
        <v>18905</v>
      </c>
      <c r="S16" s="6">
        <v>638</v>
      </c>
      <c r="T16" s="6">
        <f t="shared" si="1"/>
        <v>146520</v>
      </c>
      <c r="U16" s="92"/>
    </row>
    <row r="17" spans="1:21" ht="26.1" customHeight="1">
      <c r="A17" s="53" t="s">
        <v>22</v>
      </c>
      <c r="B17" s="2"/>
      <c r="C17" s="11">
        <v>1</v>
      </c>
      <c r="D17" s="2">
        <v>2</v>
      </c>
      <c r="E17" s="9">
        <v>140</v>
      </c>
      <c r="F17" s="2">
        <v>1</v>
      </c>
      <c r="G17" s="1">
        <v>1</v>
      </c>
      <c r="H17" s="1">
        <v>4</v>
      </c>
      <c r="I17" s="1">
        <v>6</v>
      </c>
      <c r="J17" s="9">
        <f t="shared" si="0"/>
        <v>12</v>
      </c>
      <c r="K17" s="2">
        <v>4171</v>
      </c>
      <c r="L17" s="1">
        <v>17244</v>
      </c>
      <c r="M17" s="9">
        <v>367</v>
      </c>
      <c r="N17" s="7">
        <v>19444</v>
      </c>
      <c r="O17" s="3">
        <v>782</v>
      </c>
      <c r="P17" s="3">
        <v>388</v>
      </c>
      <c r="Q17" s="3">
        <v>89</v>
      </c>
      <c r="R17" s="3">
        <v>901</v>
      </c>
      <c r="S17" s="3">
        <v>180</v>
      </c>
      <c r="T17" s="3">
        <f t="shared" si="1"/>
        <v>21784</v>
      </c>
      <c r="U17" s="92"/>
    </row>
    <row r="18" spans="1:21" ht="26.1" customHeight="1">
      <c r="A18" s="54" t="s">
        <v>23</v>
      </c>
      <c r="B18" s="5">
        <v>1</v>
      </c>
      <c r="C18" s="12">
        <v>2</v>
      </c>
      <c r="D18" s="5">
        <v>3</v>
      </c>
      <c r="E18" s="10">
        <v>216</v>
      </c>
      <c r="F18" s="5">
        <v>0</v>
      </c>
      <c r="G18" s="4">
        <v>1</v>
      </c>
      <c r="H18" s="4">
        <v>11</v>
      </c>
      <c r="I18" s="4">
        <v>11</v>
      </c>
      <c r="J18" s="10">
        <f t="shared" si="0"/>
        <v>23</v>
      </c>
      <c r="K18" s="5">
        <v>42063</v>
      </c>
      <c r="L18" s="4">
        <v>33908</v>
      </c>
      <c r="M18" s="10">
        <v>1145</v>
      </c>
      <c r="N18" s="8">
        <v>66125</v>
      </c>
      <c r="O18" s="6">
        <v>2379</v>
      </c>
      <c r="P18" s="6">
        <v>960</v>
      </c>
      <c r="Q18" s="6">
        <v>287</v>
      </c>
      <c r="R18" s="6">
        <v>7383</v>
      </c>
      <c r="S18" s="6">
        <v>531</v>
      </c>
      <c r="T18" s="6">
        <f t="shared" si="1"/>
        <v>77665</v>
      </c>
      <c r="U18" s="92"/>
    </row>
    <row r="19" spans="1:21" ht="26.1" customHeight="1">
      <c r="A19" s="53" t="s">
        <v>24</v>
      </c>
      <c r="B19" s="2">
        <v>1</v>
      </c>
      <c r="C19" s="11"/>
      <c r="D19" s="2">
        <v>2</v>
      </c>
      <c r="E19" s="9">
        <v>59</v>
      </c>
      <c r="F19" s="2">
        <v>1</v>
      </c>
      <c r="G19" s="1">
        <v>4</v>
      </c>
      <c r="H19" s="1">
        <v>11</v>
      </c>
      <c r="I19" s="1">
        <v>12</v>
      </c>
      <c r="J19" s="9">
        <f t="shared" si="0"/>
        <v>28</v>
      </c>
      <c r="K19" s="2">
        <v>49954</v>
      </c>
      <c r="L19" s="1">
        <v>26895</v>
      </c>
      <c r="M19" s="9">
        <v>518</v>
      </c>
      <c r="N19" s="7">
        <v>64764</v>
      </c>
      <c r="O19" s="3">
        <v>1915</v>
      </c>
      <c r="P19" s="3">
        <v>628</v>
      </c>
      <c r="Q19" s="3">
        <v>493</v>
      </c>
      <c r="R19" s="3">
        <v>9701</v>
      </c>
      <c r="S19" s="3">
        <v>394</v>
      </c>
      <c r="T19" s="3">
        <f t="shared" si="1"/>
        <v>77895</v>
      </c>
      <c r="U19" s="92"/>
    </row>
    <row r="20" spans="1:21" ht="26.1" customHeight="1">
      <c r="A20" s="54" t="s">
        <v>25</v>
      </c>
      <c r="B20" s="5"/>
      <c r="C20" s="12">
        <v>2</v>
      </c>
      <c r="D20" s="5">
        <v>2</v>
      </c>
      <c r="E20" s="10">
        <v>97</v>
      </c>
      <c r="F20" s="5">
        <v>0</v>
      </c>
      <c r="G20" s="4">
        <v>1</v>
      </c>
      <c r="H20" s="4">
        <v>7</v>
      </c>
      <c r="I20" s="4">
        <v>3</v>
      </c>
      <c r="J20" s="10">
        <f t="shared" si="0"/>
        <v>11</v>
      </c>
      <c r="K20" s="5">
        <v>4553</v>
      </c>
      <c r="L20" s="4">
        <v>9823</v>
      </c>
      <c r="M20" s="10">
        <v>89</v>
      </c>
      <c r="N20" s="8">
        <v>12779</v>
      </c>
      <c r="O20" s="6">
        <v>546</v>
      </c>
      <c r="P20" s="6">
        <v>184</v>
      </c>
      <c r="Q20" s="6">
        <v>50</v>
      </c>
      <c r="R20" s="6">
        <v>894</v>
      </c>
      <c r="S20" s="6">
        <v>163</v>
      </c>
      <c r="T20" s="6">
        <f t="shared" si="1"/>
        <v>14616</v>
      </c>
      <c r="U20" s="92"/>
    </row>
    <row r="21" spans="1:21" ht="26.1" customHeight="1">
      <c r="A21" s="53" t="s">
        <v>63</v>
      </c>
      <c r="B21" s="2"/>
      <c r="C21" s="11">
        <v>1</v>
      </c>
      <c r="D21" s="2">
        <v>2</v>
      </c>
      <c r="E21" s="9">
        <v>72</v>
      </c>
      <c r="F21" s="2">
        <v>0</v>
      </c>
      <c r="G21" s="1">
        <v>0</v>
      </c>
      <c r="H21" s="1">
        <v>6</v>
      </c>
      <c r="I21" s="1">
        <v>11</v>
      </c>
      <c r="J21" s="9">
        <f t="shared" si="0"/>
        <v>17</v>
      </c>
      <c r="K21" s="2">
        <v>41568</v>
      </c>
      <c r="L21" s="1">
        <v>8347</v>
      </c>
      <c r="M21" s="9">
        <v>531</v>
      </c>
      <c r="N21" s="7">
        <v>44344</v>
      </c>
      <c r="O21" s="3">
        <v>2160</v>
      </c>
      <c r="P21" s="3">
        <v>583</v>
      </c>
      <c r="Q21" s="3">
        <v>113</v>
      </c>
      <c r="R21" s="3">
        <v>3047</v>
      </c>
      <c r="S21" s="3">
        <v>876</v>
      </c>
      <c r="T21" s="3">
        <f t="shared" si="1"/>
        <v>51123</v>
      </c>
      <c r="U21" s="92"/>
    </row>
    <row r="22" spans="1:21" ht="26.1" customHeight="1" thickBot="1">
      <c r="A22" s="55" t="s">
        <v>26</v>
      </c>
      <c r="B22" s="41">
        <v>1</v>
      </c>
      <c r="C22" s="42"/>
      <c r="D22" s="41">
        <v>3</v>
      </c>
      <c r="E22" s="43">
        <v>231</v>
      </c>
      <c r="F22" s="41">
        <v>3</v>
      </c>
      <c r="G22" s="44">
        <v>4</v>
      </c>
      <c r="H22" s="44">
        <v>10</v>
      </c>
      <c r="I22" s="44">
        <v>23</v>
      </c>
      <c r="J22" s="43">
        <f t="shared" si="0"/>
        <v>40</v>
      </c>
      <c r="K22" s="41">
        <v>115253</v>
      </c>
      <c r="L22" s="44">
        <v>37238</v>
      </c>
      <c r="M22" s="43">
        <v>1616</v>
      </c>
      <c r="N22" s="45">
        <v>129747</v>
      </c>
      <c r="O22" s="46">
        <v>4411</v>
      </c>
      <c r="P22" s="46">
        <v>1441</v>
      </c>
      <c r="Q22" s="46">
        <v>926</v>
      </c>
      <c r="R22" s="46">
        <v>18374</v>
      </c>
      <c r="S22" s="46">
        <v>831</v>
      </c>
      <c r="T22" s="46">
        <f t="shared" si="1"/>
        <v>155730</v>
      </c>
      <c r="U22" s="92"/>
    </row>
    <row r="23" spans="1:21" ht="35.1" customHeight="1" thickBot="1">
      <c r="A23" s="56" t="s">
        <v>70</v>
      </c>
      <c r="B23" s="47">
        <f>SUM(B7:B22)</f>
        <v>3</v>
      </c>
      <c r="C23" s="47">
        <f t="shared" ref="C23:T23" si="2">SUM(C7:C22)</f>
        <v>16</v>
      </c>
      <c r="D23" s="47">
        <f t="shared" si="2"/>
        <v>35</v>
      </c>
      <c r="E23" s="47">
        <f t="shared" si="2"/>
        <v>1639</v>
      </c>
      <c r="F23" s="47">
        <f t="shared" si="2"/>
        <v>11</v>
      </c>
      <c r="G23" s="47">
        <f t="shared" si="2"/>
        <v>32</v>
      </c>
      <c r="H23" s="47">
        <f t="shared" si="2"/>
        <v>117</v>
      </c>
      <c r="I23" s="47">
        <f t="shared" si="2"/>
        <v>130</v>
      </c>
      <c r="J23" s="47">
        <f t="shared" si="2"/>
        <v>290</v>
      </c>
      <c r="K23" s="47">
        <f t="shared" si="2"/>
        <v>463385</v>
      </c>
      <c r="L23" s="47">
        <f t="shared" si="2"/>
        <v>289294</v>
      </c>
      <c r="M23" s="47">
        <f t="shared" si="2"/>
        <v>9847</v>
      </c>
      <c r="N23" s="47">
        <f t="shared" si="2"/>
        <v>645867</v>
      </c>
      <c r="O23" s="47">
        <f t="shared" si="2"/>
        <v>22433</v>
      </c>
      <c r="P23" s="47">
        <f t="shared" si="2"/>
        <v>10016</v>
      </c>
      <c r="Q23" s="47">
        <f t="shared" si="2"/>
        <v>4750</v>
      </c>
      <c r="R23" s="47">
        <f t="shared" si="2"/>
        <v>79128</v>
      </c>
      <c r="S23" s="47">
        <f t="shared" si="2"/>
        <v>5262</v>
      </c>
      <c r="T23" s="47">
        <f t="shared" si="2"/>
        <v>767456</v>
      </c>
      <c r="U23" s="92"/>
    </row>
    <row r="24" spans="1:21" ht="26.1" customHeight="1" thickBot="1">
      <c r="A24" s="57" t="s">
        <v>64</v>
      </c>
      <c r="B24" s="48"/>
      <c r="C24" s="49"/>
      <c r="D24" s="49"/>
      <c r="E24" s="50"/>
      <c r="F24" s="51">
        <v>3</v>
      </c>
      <c r="G24" s="52">
        <v>3</v>
      </c>
      <c r="H24" s="52">
        <v>24</v>
      </c>
      <c r="I24" s="52">
        <v>112</v>
      </c>
      <c r="J24" s="52">
        <f t="shared" ref="J24" si="3">SUM(F24:I24)</f>
        <v>142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92"/>
    </row>
    <row r="25" spans="1:21" ht="32.1" customHeight="1" thickBot="1">
      <c r="A25" s="58" t="s">
        <v>39</v>
      </c>
      <c r="B25" s="59">
        <f>B23+'شرق استان در اسفند 97-2'!B20</f>
        <v>9</v>
      </c>
      <c r="C25" s="59">
        <f>C23+'شرق استان در اسفند 97-2'!C20</f>
        <v>30</v>
      </c>
      <c r="D25" s="59">
        <f>D23+'شرق استان در اسفند 97-2'!D20</f>
        <v>70</v>
      </c>
      <c r="E25" s="59">
        <f>E23+'شرق استان در اسفند 97-2'!E20</f>
        <v>2741</v>
      </c>
      <c r="F25" s="59">
        <f>F23+F24+'شرق استان در اسفند 97-2'!F20</f>
        <v>23</v>
      </c>
      <c r="G25" s="59">
        <f>G23+G24+'شرق استان در اسفند 97-2'!G20</f>
        <v>52</v>
      </c>
      <c r="H25" s="59">
        <f>H23+H24+'شرق استان در اسفند 97-2'!H20</f>
        <v>255</v>
      </c>
      <c r="I25" s="59">
        <f>I23+I24+'شرق استان در اسفند 97-2'!I20</f>
        <v>339</v>
      </c>
      <c r="J25" s="59">
        <f>J23+J24+'شرق استان در اسفند 97-2'!J20</f>
        <v>669</v>
      </c>
      <c r="K25" s="59">
        <f>K23+'شرق استان در اسفند 97-2'!K20</f>
        <v>727977</v>
      </c>
      <c r="L25" s="59">
        <f>L23+'شرق استان در اسفند 97-2'!L20</f>
        <v>513330</v>
      </c>
      <c r="M25" s="59">
        <f>M23+'شرق استان در اسفند 97-2'!M20</f>
        <v>17452</v>
      </c>
      <c r="N25" s="59">
        <f>N23+'شرق استان در اسفند 97-2'!N20</f>
        <v>1065737</v>
      </c>
      <c r="O25" s="59">
        <f>O23+'شرق استان در اسفند 97-2'!O20</f>
        <v>35905</v>
      </c>
      <c r="P25" s="59">
        <f>P23+'شرق استان در اسفند 97-2'!P20</f>
        <v>18204</v>
      </c>
      <c r="Q25" s="59">
        <f>Q23+'شرق استان در اسفند 97-2'!Q20</f>
        <v>7120</v>
      </c>
      <c r="R25" s="59">
        <f>R23+'شرق استان در اسفند 97-2'!R20</f>
        <v>129127</v>
      </c>
      <c r="S25" s="59">
        <f>S23+'شرق استان در اسفند 97-2'!S20</f>
        <v>8628</v>
      </c>
      <c r="T25" s="59">
        <f>T23+'شرق استان در اسفند 97-2'!T20</f>
        <v>1264721</v>
      </c>
      <c r="U25" s="93"/>
    </row>
  </sheetData>
  <sortState ref="A21:T33">
    <sortCondition ref="A21:A33"/>
  </sortState>
  <mergeCells count="28">
    <mergeCell ref="A1:U1"/>
    <mergeCell ref="A2:U2"/>
    <mergeCell ref="A3:U3"/>
    <mergeCell ref="D4:D6"/>
    <mergeCell ref="K4:M4"/>
    <mergeCell ref="K5:L5"/>
    <mergeCell ref="T5:T6"/>
    <mergeCell ref="I5:I6"/>
    <mergeCell ref="J5:J6"/>
    <mergeCell ref="F4:J4"/>
    <mergeCell ref="F5:F6"/>
    <mergeCell ref="G5:G6"/>
    <mergeCell ref="H5:H6"/>
    <mergeCell ref="B4:C4"/>
    <mergeCell ref="B5:B6"/>
    <mergeCell ref="C5:C6"/>
    <mergeCell ref="E4:E6"/>
    <mergeCell ref="A4:A6"/>
    <mergeCell ref="K24:T24"/>
    <mergeCell ref="U4:U25"/>
    <mergeCell ref="O5:O6"/>
    <mergeCell ref="Q5:Q6"/>
    <mergeCell ref="R5:R6"/>
    <mergeCell ref="S5:S6"/>
    <mergeCell ref="M5:M6"/>
    <mergeCell ref="N4:T4"/>
    <mergeCell ref="N5:N6"/>
    <mergeCell ref="P5:P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rightToLeft="1" view="pageBreakPreview" zoomScale="80" zoomScaleNormal="60" zoomScaleSheetLayoutView="80" workbookViewId="0">
      <selection activeCell="D20" sqref="D20"/>
    </sheetView>
  </sheetViews>
  <sheetFormatPr defaultRowHeight="15"/>
  <cols>
    <col min="1" max="1" width="17.7109375" customWidth="1"/>
    <col min="2" max="2" width="8.5703125" customWidth="1"/>
    <col min="3" max="3" width="11.28515625" customWidth="1"/>
    <col min="4" max="4" width="12.5703125" customWidth="1"/>
    <col min="5" max="5" width="9.85546875" customWidth="1"/>
    <col min="6" max="6" width="10.140625" customWidth="1"/>
    <col min="7" max="7" width="10.28515625" customWidth="1"/>
    <col min="8" max="8" width="12.7109375" customWidth="1"/>
    <col min="9" max="9" width="10.140625" customWidth="1"/>
    <col min="10" max="10" width="9.5703125" customWidth="1"/>
    <col min="11" max="11" width="9.28515625" customWidth="1"/>
    <col min="12" max="12" width="10.5703125" customWidth="1"/>
    <col min="13" max="13" width="9.85546875" customWidth="1"/>
    <col min="14" max="14" width="9.5703125" customWidth="1"/>
    <col min="15" max="15" width="10" customWidth="1"/>
    <col min="16" max="16" width="4.5703125" customWidth="1"/>
  </cols>
  <sheetData>
    <row r="1" spans="1:16" ht="42" customHeight="1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9.950000000000003" customHeight="1">
      <c r="A2" s="95" t="s">
        <v>76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38.1" customHeight="1" thickBot="1">
      <c r="A3" s="96" t="s">
        <v>77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27" customHeight="1" thickBot="1">
      <c r="A4" s="97" t="s">
        <v>75</v>
      </c>
      <c r="B4" s="99" t="s">
        <v>0</v>
      </c>
      <c r="C4" s="87" t="s">
        <v>1</v>
      </c>
      <c r="D4" s="88"/>
      <c r="E4" s="87" t="s">
        <v>2</v>
      </c>
      <c r="F4" s="88"/>
      <c r="G4" s="87" t="s">
        <v>3</v>
      </c>
      <c r="H4" s="101"/>
      <c r="I4" s="88"/>
      <c r="J4" s="102" t="s">
        <v>4</v>
      </c>
      <c r="K4" s="103"/>
      <c r="L4" s="102" t="s">
        <v>5</v>
      </c>
      <c r="M4" s="103"/>
      <c r="N4" s="87" t="s">
        <v>6</v>
      </c>
      <c r="O4" s="88"/>
      <c r="P4" s="91" t="s">
        <v>66</v>
      </c>
    </row>
    <row r="5" spans="1:16" ht="66.75" customHeight="1" thickBot="1">
      <c r="A5" s="98"/>
      <c r="B5" s="100"/>
      <c r="C5" s="34" t="s">
        <v>79</v>
      </c>
      <c r="D5" s="35" t="s">
        <v>78</v>
      </c>
      <c r="E5" s="24" t="s">
        <v>7</v>
      </c>
      <c r="F5" s="23" t="s">
        <v>8</v>
      </c>
      <c r="G5" s="24" t="s">
        <v>9</v>
      </c>
      <c r="H5" s="22" t="s">
        <v>10</v>
      </c>
      <c r="I5" s="23" t="s">
        <v>8</v>
      </c>
      <c r="J5" s="29" t="s">
        <v>7</v>
      </c>
      <c r="K5" s="23" t="s">
        <v>11</v>
      </c>
      <c r="L5" s="29" t="s">
        <v>7</v>
      </c>
      <c r="M5" s="23" t="s">
        <v>11</v>
      </c>
      <c r="N5" s="29" t="s">
        <v>12</v>
      </c>
      <c r="O5" s="23" t="s">
        <v>13</v>
      </c>
      <c r="P5" s="92"/>
    </row>
    <row r="6" spans="1:16" ht="27" customHeight="1">
      <c r="A6" s="66" t="s">
        <v>27</v>
      </c>
      <c r="B6" s="20">
        <v>1618</v>
      </c>
      <c r="C6" s="36">
        <v>10.9</v>
      </c>
      <c r="D6" s="37">
        <v>10.9</v>
      </c>
      <c r="E6" s="25">
        <v>447.48200000000008</v>
      </c>
      <c r="F6" s="27">
        <v>0.2</v>
      </c>
      <c r="G6" s="25">
        <v>128.98099999999999</v>
      </c>
      <c r="H6" s="13">
        <v>59.791999999999994</v>
      </c>
      <c r="I6" s="27">
        <v>2.4539999999999997</v>
      </c>
      <c r="J6" s="30">
        <v>391</v>
      </c>
      <c r="K6" s="31">
        <v>0</v>
      </c>
      <c r="L6" s="30">
        <v>33185</v>
      </c>
      <c r="M6" s="31">
        <v>0</v>
      </c>
      <c r="N6" s="30">
        <v>720</v>
      </c>
      <c r="O6" s="31">
        <v>7168</v>
      </c>
      <c r="P6" s="92"/>
    </row>
    <row r="7" spans="1:16" ht="27" customHeight="1">
      <c r="A7" s="67" t="s">
        <v>28</v>
      </c>
      <c r="B7" s="19">
        <v>4300</v>
      </c>
      <c r="C7" s="38">
        <v>12.4</v>
      </c>
      <c r="D7" s="39">
        <v>12.4</v>
      </c>
      <c r="E7" s="26">
        <v>930.87576000000001</v>
      </c>
      <c r="F7" s="28">
        <v>0.23600000000000002</v>
      </c>
      <c r="G7" s="26">
        <v>164.26919999999998</v>
      </c>
      <c r="H7" s="14">
        <v>51.191399999999994</v>
      </c>
      <c r="I7" s="28">
        <v>5.3484999999999987</v>
      </c>
      <c r="J7" s="32">
        <v>484</v>
      </c>
      <c r="K7" s="33">
        <v>0</v>
      </c>
      <c r="L7" s="32">
        <v>40500</v>
      </c>
      <c r="M7" s="33">
        <v>0</v>
      </c>
      <c r="N7" s="32">
        <v>1062</v>
      </c>
      <c r="O7" s="33">
        <v>5825</v>
      </c>
      <c r="P7" s="92"/>
    </row>
    <row r="8" spans="1:16" ht="27" customHeight="1">
      <c r="A8" s="66" t="s">
        <v>29</v>
      </c>
      <c r="B8" s="20">
        <v>3466</v>
      </c>
      <c r="C8" s="36">
        <v>68.5</v>
      </c>
      <c r="D8" s="37">
        <v>68.5</v>
      </c>
      <c r="E8" s="25">
        <v>822.19400000000007</v>
      </c>
      <c r="F8" s="27">
        <v>2.4500000000000002</v>
      </c>
      <c r="G8" s="25">
        <v>252.85800000000003</v>
      </c>
      <c r="H8" s="13">
        <v>126.8965</v>
      </c>
      <c r="I8" s="27">
        <v>9.7824999999999989</v>
      </c>
      <c r="J8" s="30">
        <v>754</v>
      </c>
      <c r="K8" s="31">
        <v>2</v>
      </c>
      <c r="L8" s="30">
        <v>109990</v>
      </c>
      <c r="M8" s="31">
        <v>1430</v>
      </c>
      <c r="N8" s="30">
        <v>5137</v>
      </c>
      <c r="O8" s="31">
        <v>8665</v>
      </c>
      <c r="P8" s="92"/>
    </row>
    <row r="9" spans="1:16" ht="27" customHeight="1">
      <c r="A9" s="67" t="s">
        <v>30</v>
      </c>
      <c r="B9" s="19">
        <v>4966</v>
      </c>
      <c r="C9" s="38">
        <v>106.3</v>
      </c>
      <c r="D9" s="39">
        <v>106.3</v>
      </c>
      <c r="E9" s="26">
        <v>1543.0319999999983</v>
      </c>
      <c r="F9" s="28">
        <v>4.6150000000000002</v>
      </c>
      <c r="G9" s="26">
        <v>566.44505000000004</v>
      </c>
      <c r="H9" s="14">
        <v>162.65899999999996</v>
      </c>
      <c r="I9" s="28">
        <v>36.251000000000019</v>
      </c>
      <c r="J9" s="32">
        <v>1530</v>
      </c>
      <c r="K9" s="33">
        <v>4</v>
      </c>
      <c r="L9" s="32">
        <v>247515</v>
      </c>
      <c r="M9" s="33">
        <v>2650</v>
      </c>
      <c r="N9" s="32">
        <v>6729</v>
      </c>
      <c r="O9" s="33">
        <v>22206</v>
      </c>
      <c r="P9" s="92"/>
    </row>
    <row r="10" spans="1:16" ht="27" customHeight="1">
      <c r="A10" s="66" t="s">
        <v>31</v>
      </c>
      <c r="B10" s="20">
        <v>6692</v>
      </c>
      <c r="C10" s="36">
        <v>91.1</v>
      </c>
      <c r="D10" s="37">
        <v>91.1</v>
      </c>
      <c r="E10" s="25">
        <v>2178.1599000000001</v>
      </c>
      <c r="F10" s="27">
        <v>19.955000000000005</v>
      </c>
      <c r="G10" s="25">
        <v>935.50516999999979</v>
      </c>
      <c r="H10" s="13">
        <v>173.70589000000004</v>
      </c>
      <c r="I10" s="27">
        <v>71.984999999999999</v>
      </c>
      <c r="J10" s="30">
        <v>1715</v>
      </c>
      <c r="K10" s="31">
        <v>17</v>
      </c>
      <c r="L10" s="30">
        <v>219452</v>
      </c>
      <c r="M10" s="31">
        <v>14030</v>
      </c>
      <c r="N10" s="30">
        <v>7963</v>
      </c>
      <c r="O10" s="31">
        <v>27097</v>
      </c>
      <c r="P10" s="92"/>
    </row>
    <row r="11" spans="1:16" ht="27" customHeight="1">
      <c r="A11" s="67" t="s">
        <v>32</v>
      </c>
      <c r="B11" s="19">
        <v>9250</v>
      </c>
      <c r="C11" s="38">
        <v>46</v>
      </c>
      <c r="D11" s="39">
        <v>46</v>
      </c>
      <c r="E11" s="26">
        <v>1193.0353699999998</v>
      </c>
      <c r="F11" s="28">
        <v>1.2410000000000001</v>
      </c>
      <c r="G11" s="26">
        <v>517.3691</v>
      </c>
      <c r="H11" s="14">
        <v>136.20550000000003</v>
      </c>
      <c r="I11" s="28">
        <v>8.5399999999999974</v>
      </c>
      <c r="J11" s="32">
        <v>910</v>
      </c>
      <c r="K11" s="33">
        <v>1</v>
      </c>
      <c r="L11" s="32">
        <v>103820</v>
      </c>
      <c r="M11" s="33">
        <v>400</v>
      </c>
      <c r="N11" s="32">
        <v>3650</v>
      </c>
      <c r="O11" s="33">
        <v>16795</v>
      </c>
      <c r="P11" s="92"/>
    </row>
    <row r="12" spans="1:16" ht="27" customHeight="1">
      <c r="A12" s="66" t="s">
        <v>33</v>
      </c>
      <c r="B12" s="20">
        <v>3597</v>
      </c>
      <c r="C12" s="36">
        <v>37.4</v>
      </c>
      <c r="D12" s="37">
        <v>37.4</v>
      </c>
      <c r="E12" s="25">
        <v>788.35799999999995</v>
      </c>
      <c r="F12" s="27">
        <v>0</v>
      </c>
      <c r="G12" s="25">
        <v>344.14949999999999</v>
      </c>
      <c r="H12" s="13">
        <v>48.995000000000012</v>
      </c>
      <c r="I12" s="27">
        <v>6.9460000000000006</v>
      </c>
      <c r="J12" s="30">
        <v>607</v>
      </c>
      <c r="K12" s="31">
        <v>0</v>
      </c>
      <c r="L12" s="30">
        <v>65395</v>
      </c>
      <c r="M12" s="31">
        <v>0</v>
      </c>
      <c r="N12" s="30">
        <v>7046</v>
      </c>
      <c r="O12" s="31">
        <v>6325</v>
      </c>
      <c r="P12" s="92"/>
    </row>
    <row r="13" spans="1:16" ht="27" customHeight="1">
      <c r="A13" s="67" t="s">
        <v>34</v>
      </c>
      <c r="B13" s="19">
        <v>2438</v>
      </c>
      <c r="C13" s="38">
        <v>25.8</v>
      </c>
      <c r="D13" s="39">
        <v>25.8</v>
      </c>
      <c r="E13" s="26">
        <v>746.11312999999996</v>
      </c>
      <c r="F13" s="28">
        <v>0.11899999999999999</v>
      </c>
      <c r="G13" s="26">
        <v>265.9907399999999</v>
      </c>
      <c r="H13" s="14">
        <v>71.62939999999999</v>
      </c>
      <c r="I13" s="28">
        <v>0.79100000000000004</v>
      </c>
      <c r="J13" s="32">
        <v>772</v>
      </c>
      <c r="K13" s="33">
        <v>0</v>
      </c>
      <c r="L13" s="32">
        <v>82975</v>
      </c>
      <c r="M13" s="33">
        <v>0</v>
      </c>
      <c r="N13" s="32">
        <v>5371</v>
      </c>
      <c r="O13" s="33">
        <v>6302</v>
      </c>
      <c r="P13" s="92"/>
    </row>
    <row r="14" spans="1:16" ht="27" customHeight="1">
      <c r="A14" s="66" t="s">
        <v>35</v>
      </c>
      <c r="B14" s="20">
        <v>5473</v>
      </c>
      <c r="C14" s="36">
        <v>47.5</v>
      </c>
      <c r="D14" s="37">
        <v>47.5</v>
      </c>
      <c r="E14" s="25">
        <v>1006.6368299999999</v>
      </c>
      <c r="F14" s="27">
        <v>3.1229999999999998</v>
      </c>
      <c r="G14" s="25">
        <v>333.04935999999992</v>
      </c>
      <c r="H14" s="13">
        <v>84.975600000000014</v>
      </c>
      <c r="I14" s="27">
        <v>19.907</v>
      </c>
      <c r="J14" s="30">
        <v>746</v>
      </c>
      <c r="K14" s="31">
        <v>2</v>
      </c>
      <c r="L14" s="30">
        <v>88100</v>
      </c>
      <c r="M14" s="31">
        <v>1260</v>
      </c>
      <c r="N14" s="30">
        <v>5742</v>
      </c>
      <c r="O14" s="31">
        <v>9280</v>
      </c>
      <c r="P14" s="92"/>
    </row>
    <row r="15" spans="1:16" ht="27" customHeight="1">
      <c r="A15" s="67" t="s">
        <v>71</v>
      </c>
      <c r="B15" s="19">
        <v>3200</v>
      </c>
      <c r="C15" s="38">
        <v>9.6999999999999993</v>
      </c>
      <c r="D15" s="39">
        <v>9.6999999999999993</v>
      </c>
      <c r="E15" s="26">
        <v>590.14200000000005</v>
      </c>
      <c r="F15" s="28">
        <v>0</v>
      </c>
      <c r="G15" s="26">
        <v>184.93</v>
      </c>
      <c r="H15" s="14">
        <v>16.399999999999999</v>
      </c>
      <c r="I15" s="28">
        <v>2.7959999999999998</v>
      </c>
      <c r="J15" s="32">
        <v>381</v>
      </c>
      <c r="K15" s="33">
        <v>0</v>
      </c>
      <c r="L15" s="32">
        <v>22735</v>
      </c>
      <c r="M15" s="33">
        <v>0</v>
      </c>
      <c r="N15" s="32">
        <v>1232</v>
      </c>
      <c r="O15" s="33">
        <v>4996</v>
      </c>
      <c r="P15" s="92"/>
    </row>
    <row r="16" spans="1:16" ht="27" customHeight="1">
      <c r="A16" s="66" t="s">
        <v>36</v>
      </c>
      <c r="B16" s="20">
        <v>4300</v>
      </c>
      <c r="C16" s="36">
        <v>68.2</v>
      </c>
      <c r="D16" s="37">
        <v>66.7</v>
      </c>
      <c r="E16" s="25">
        <v>945.45860000000005</v>
      </c>
      <c r="F16" s="27">
        <v>2.5886</v>
      </c>
      <c r="G16" s="25">
        <v>236.83899999999994</v>
      </c>
      <c r="H16" s="13">
        <v>103.09650000000001</v>
      </c>
      <c r="I16" s="27">
        <v>14.540999999999999</v>
      </c>
      <c r="J16" s="30">
        <v>926</v>
      </c>
      <c r="K16" s="31">
        <v>2</v>
      </c>
      <c r="L16" s="30">
        <v>121535</v>
      </c>
      <c r="M16" s="31">
        <v>1130</v>
      </c>
      <c r="N16" s="30">
        <v>3821</v>
      </c>
      <c r="O16" s="31">
        <v>9131</v>
      </c>
      <c r="P16" s="92"/>
    </row>
    <row r="17" spans="1:16" ht="27" customHeight="1">
      <c r="A17" s="67" t="s">
        <v>37</v>
      </c>
      <c r="B17" s="19">
        <v>6643</v>
      </c>
      <c r="C17" s="38">
        <v>36.5</v>
      </c>
      <c r="D17" s="39">
        <v>36.5</v>
      </c>
      <c r="E17" s="26">
        <v>1132.1914999999997</v>
      </c>
      <c r="F17" s="28">
        <v>5.6319999999999997</v>
      </c>
      <c r="G17" s="26">
        <v>540.26808000000005</v>
      </c>
      <c r="H17" s="14">
        <v>105.74979999999998</v>
      </c>
      <c r="I17" s="28">
        <v>50.5169</v>
      </c>
      <c r="J17" s="32">
        <v>1240</v>
      </c>
      <c r="K17" s="33">
        <v>6</v>
      </c>
      <c r="L17" s="32">
        <v>142130</v>
      </c>
      <c r="M17" s="33">
        <v>3430</v>
      </c>
      <c r="N17" s="32">
        <v>4357</v>
      </c>
      <c r="O17" s="33">
        <v>17056</v>
      </c>
      <c r="P17" s="92"/>
    </row>
    <row r="18" spans="1:16" ht="27" customHeight="1" thickBot="1">
      <c r="A18" s="66" t="s">
        <v>38</v>
      </c>
      <c r="B18" s="20">
        <v>3256</v>
      </c>
      <c r="C18" s="36">
        <v>42.7</v>
      </c>
      <c r="D18" s="37">
        <v>42.7</v>
      </c>
      <c r="E18" s="25">
        <v>778.17097000000001</v>
      </c>
      <c r="F18" s="27">
        <v>0.15</v>
      </c>
      <c r="G18" s="25">
        <v>354.59458999999998</v>
      </c>
      <c r="H18" s="13">
        <v>63.920040000000007</v>
      </c>
      <c r="I18" s="27">
        <v>1.9780000000000002</v>
      </c>
      <c r="J18" s="30">
        <v>705</v>
      </c>
      <c r="K18" s="31">
        <v>0</v>
      </c>
      <c r="L18" s="30">
        <v>90330</v>
      </c>
      <c r="M18" s="31">
        <v>0</v>
      </c>
      <c r="N18" s="30">
        <v>2728</v>
      </c>
      <c r="O18" s="31">
        <v>8254</v>
      </c>
      <c r="P18" s="92"/>
    </row>
    <row r="19" spans="1:16" ht="30" customHeight="1" thickBot="1">
      <c r="A19" s="68" t="s">
        <v>69</v>
      </c>
      <c r="B19" s="40">
        <f>SUM(B6:B18)</f>
        <v>59199</v>
      </c>
      <c r="C19" s="40">
        <f t="shared" ref="C19:O19" si="0">SUM(C6:C18)</f>
        <v>603</v>
      </c>
      <c r="D19" s="40">
        <f t="shared" si="0"/>
        <v>601.5</v>
      </c>
      <c r="E19" s="40">
        <f t="shared" si="0"/>
        <v>13101.850059999995</v>
      </c>
      <c r="F19" s="40">
        <f t="shared" si="0"/>
        <v>40.309600000000003</v>
      </c>
      <c r="G19" s="40">
        <f t="shared" si="0"/>
        <v>4825.2487899999987</v>
      </c>
      <c r="H19" s="40">
        <f t="shared" si="0"/>
        <v>1205.2166300000001</v>
      </c>
      <c r="I19" s="40">
        <f t="shared" si="0"/>
        <v>231.83690000000001</v>
      </c>
      <c r="J19" s="40">
        <f t="shared" si="0"/>
        <v>11161</v>
      </c>
      <c r="K19" s="40">
        <f t="shared" si="0"/>
        <v>34</v>
      </c>
      <c r="L19" s="40">
        <f t="shared" si="0"/>
        <v>1367662</v>
      </c>
      <c r="M19" s="40">
        <f t="shared" si="0"/>
        <v>24330</v>
      </c>
      <c r="N19" s="40">
        <f t="shared" si="0"/>
        <v>55558</v>
      </c>
      <c r="O19" s="40">
        <f t="shared" si="0"/>
        <v>149100</v>
      </c>
      <c r="P19" s="92"/>
    </row>
    <row r="20" spans="1:16" ht="32.1" customHeight="1" thickBot="1">
      <c r="A20" s="69" t="s">
        <v>39</v>
      </c>
      <c r="B20" s="70">
        <f>B19+'غرب استان در اسفند 97-1'!B22</f>
        <v>116794</v>
      </c>
      <c r="C20" s="70">
        <f>C19+'غرب استان در اسفند 97-1'!C22</f>
        <v>1362</v>
      </c>
      <c r="D20" s="70">
        <f>D19+'غرب استان در اسفند 97-1'!D22</f>
        <v>1359</v>
      </c>
      <c r="E20" s="70">
        <f>E19+'غرب استان در اسفند 97-1'!E22</f>
        <v>27025.029189999994</v>
      </c>
      <c r="F20" s="70">
        <f>F19+'غرب استان در اسفند 97-1'!F22</f>
        <v>153.43164999999999</v>
      </c>
      <c r="G20" s="70">
        <f>G19+'غرب استان در اسفند 97-1'!G22</f>
        <v>10855.671159999998</v>
      </c>
      <c r="H20" s="70">
        <f>H19+'غرب استان در اسفند 97-1'!H22</f>
        <v>2876.5222399999998</v>
      </c>
      <c r="I20" s="70">
        <f>I19+'غرب استان در اسفند 97-1'!I22</f>
        <v>653.6567</v>
      </c>
      <c r="J20" s="70">
        <f>J19+'غرب استان در اسفند 97-1'!J22</f>
        <v>26580</v>
      </c>
      <c r="K20" s="70">
        <f>K19+'غرب استان در اسفند 97-1'!K22</f>
        <v>144</v>
      </c>
      <c r="L20" s="70">
        <f>L19+'غرب استان در اسفند 97-1'!L22</f>
        <v>3232597</v>
      </c>
      <c r="M20" s="70">
        <f>M19+'غرب استان در اسفند 97-1'!M22</f>
        <v>105785</v>
      </c>
      <c r="N20" s="70">
        <f>N19+'غرب استان در اسفند 97-1'!N22</f>
        <v>103626</v>
      </c>
      <c r="O20" s="70">
        <f>O19+'غرب استان در اسفند 97-1'!O22</f>
        <v>342292</v>
      </c>
      <c r="P20" s="93"/>
    </row>
    <row r="21" spans="1:16">
      <c r="E21" s="17"/>
      <c r="N21" s="18"/>
    </row>
    <row r="22" spans="1:16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J23" s="18"/>
      <c r="K23" s="18"/>
      <c r="L23" s="18"/>
      <c r="M23" s="18"/>
    </row>
    <row r="24" spans="1:16">
      <c r="J24" s="18"/>
      <c r="K24" s="18"/>
      <c r="L24" s="18"/>
      <c r="M24" s="18"/>
      <c r="N24" s="18"/>
    </row>
  </sheetData>
  <mergeCells count="12">
    <mergeCell ref="A1:P1"/>
    <mergeCell ref="A3:P3"/>
    <mergeCell ref="A2:P2"/>
    <mergeCell ref="P4:P20"/>
    <mergeCell ref="A4:A5"/>
    <mergeCell ref="B4:B5"/>
    <mergeCell ref="C4:D4"/>
    <mergeCell ref="E4:F4"/>
    <mergeCell ref="G4:I4"/>
    <mergeCell ref="J4:K4"/>
    <mergeCell ref="L4:M4"/>
    <mergeCell ref="N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rightToLeft="1" tabSelected="1" view="pageBreakPreview" zoomScale="80" zoomScaleNormal="60" zoomScaleSheetLayoutView="80" workbookViewId="0">
      <selection activeCell="S22" sqref="S22"/>
    </sheetView>
  </sheetViews>
  <sheetFormatPr defaultRowHeight="15"/>
  <cols>
    <col min="1" max="1" width="13.28515625" customWidth="1"/>
    <col min="2" max="2" width="7.140625" customWidth="1"/>
    <col min="3" max="3" width="6.42578125" customWidth="1"/>
    <col min="5" max="5" width="10.28515625" customWidth="1"/>
    <col min="6" max="6" width="6.85546875" customWidth="1"/>
    <col min="7" max="7" width="5.5703125" customWidth="1"/>
    <col min="8" max="8" width="7.5703125" customWidth="1"/>
    <col min="9" max="9" width="7.28515625" customWidth="1"/>
    <col min="10" max="10" width="6.42578125" customWidth="1"/>
    <col min="13" max="13" width="8.140625" customWidth="1"/>
    <col min="14" max="14" width="9.85546875" customWidth="1"/>
    <col min="15" max="15" width="7.7109375" customWidth="1"/>
    <col min="16" max="16" width="7.85546875" customWidth="1"/>
    <col min="17" max="17" width="6.28515625" customWidth="1"/>
    <col min="18" max="18" width="8.85546875" customWidth="1"/>
    <col min="19" max="19" width="6.28515625" customWidth="1"/>
    <col min="20" max="20" width="11.5703125" customWidth="1"/>
    <col min="21" max="21" width="4.5703125" customWidth="1"/>
  </cols>
  <sheetData>
    <row r="1" spans="1:21" ht="42" customHeight="1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39.950000000000003" customHeight="1">
      <c r="A2" s="95" t="s">
        <v>76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38.1" customHeight="1" thickBot="1">
      <c r="A3" s="96" t="s">
        <v>77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s="73" customFormat="1" ht="24.95" customHeight="1" thickBot="1">
      <c r="A4" s="107" t="s">
        <v>60</v>
      </c>
      <c r="B4" s="145" t="s">
        <v>40</v>
      </c>
      <c r="C4" s="146"/>
      <c r="D4" s="122" t="s">
        <v>41</v>
      </c>
      <c r="E4" s="104" t="s">
        <v>42</v>
      </c>
      <c r="F4" s="138" t="s">
        <v>43</v>
      </c>
      <c r="G4" s="139"/>
      <c r="H4" s="139"/>
      <c r="I4" s="139"/>
      <c r="J4" s="140"/>
      <c r="K4" s="138" t="s">
        <v>44</v>
      </c>
      <c r="L4" s="139"/>
      <c r="M4" s="140"/>
      <c r="N4" s="138" t="s">
        <v>67</v>
      </c>
      <c r="O4" s="139"/>
      <c r="P4" s="139"/>
      <c r="Q4" s="139"/>
      <c r="R4" s="139"/>
      <c r="S4" s="139"/>
      <c r="T4" s="140"/>
      <c r="U4" s="91" t="s">
        <v>66</v>
      </c>
    </row>
    <row r="5" spans="1:21" ht="32.25" customHeight="1">
      <c r="A5" s="108"/>
      <c r="B5" s="134" t="s">
        <v>45</v>
      </c>
      <c r="C5" s="136" t="s">
        <v>46</v>
      </c>
      <c r="D5" s="122"/>
      <c r="E5" s="105"/>
      <c r="F5" s="130" t="s">
        <v>47</v>
      </c>
      <c r="G5" s="120" t="s">
        <v>48</v>
      </c>
      <c r="H5" s="111" t="s">
        <v>49</v>
      </c>
      <c r="I5" s="113" t="s">
        <v>50</v>
      </c>
      <c r="J5" s="115" t="s">
        <v>51</v>
      </c>
      <c r="K5" s="147" t="s">
        <v>52</v>
      </c>
      <c r="L5" s="148"/>
      <c r="M5" s="115" t="s">
        <v>53</v>
      </c>
      <c r="N5" s="120" t="s">
        <v>54</v>
      </c>
      <c r="O5" s="111" t="s">
        <v>55</v>
      </c>
      <c r="P5" s="111" t="s">
        <v>56</v>
      </c>
      <c r="Q5" s="111" t="s">
        <v>57</v>
      </c>
      <c r="R5" s="111" t="s">
        <v>58</v>
      </c>
      <c r="S5" s="113" t="s">
        <v>59</v>
      </c>
      <c r="T5" s="126" t="s">
        <v>51</v>
      </c>
      <c r="U5" s="92"/>
    </row>
    <row r="6" spans="1:21" ht="24.95" customHeight="1" thickBot="1">
      <c r="A6" s="109"/>
      <c r="B6" s="135"/>
      <c r="C6" s="137"/>
      <c r="D6" s="123"/>
      <c r="E6" s="106"/>
      <c r="F6" s="141"/>
      <c r="G6" s="142"/>
      <c r="H6" s="143"/>
      <c r="I6" s="144"/>
      <c r="J6" s="149"/>
      <c r="K6" s="15" t="s">
        <v>61</v>
      </c>
      <c r="L6" s="16" t="s">
        <v>62</v>
      </c>
      <c r="M6" s="116"/>
      <c r="N6" s="121"/>
      <c r="O6" s="112"/>
      <c r="P6" s="112"/>
      <c r="Q6" s="112"/>
      <c r="R6" s="112"/>
      <c r="S6" s="114"/>
      <c r="T6" s="127"/>
      <c r="U6" s="92"/>
    </row>
    <row r="7" spans="1:21" ht="27" customHeight="1">
      <c r="A7" s="71" t="s">
        <v>27</v>
      </c>
      <c r="B7" s="2"/>
      <c r="C7" s="11"/>
      <c r="D7" s="2">
        <v>1</v>
      </c>
      <c r="E7" s="64">
        <v>64</v>
      </c>
      <c r="F7" s="74">
        <v>2</v>
      </c>
      <c r="G7" s="75">
        <v>1</v>
      </c>
      <c r="H7" s="75">
        <v>6</v>
      </c>
      <c r="I7" s="75">
        <v>4</v>
      </c>
      <c r="J7" s="76">
        <f>SUM(F7:I7)</f>
        <v>13</v>
      </c>
      <c r="K7" s="2">
        <v>3993</v>
      </c>
      <c r="L7" s="1">
        <v>15074</v>
      </c>
      <c r="M7" s="9">
        <v>101</v>
      </c>
      <c r="N7" s="7">
        <v>16752</v>
      </c>
      <c r="O7" s="3">
        <v>568</v>
      </c>
      <c r="P7" s="3">
        <v>449</v>
      </c>
      <c r="Q7" s="3">
        <v>48</v>
      </c>
      <c r="R7" s="3">
        <v>1247</v>
      </c>
      <c r="S7" s="3">
        <v>104</v>
      </c>
      <c r="T7" s="3">
        <f>SUM(N7:S7)</f>
        <v>19168</v>
      </c>
      <c r="U7" s="92"/>
    </row>
    <row r="8" spans="1:21" ht="27" customHeight="1">
      <c r="A8" s="72" t="s">
        <v>28</v>
      </c>
      <c r="B8" s="5"/>
      <c r="C8" s="12">
        <v>2</v>
      </c>
      <c r="D8" s="5">
        <v>2</v>
      </c>
      <c r="E8" s="65">
        <v>35</v>
      </c>
      <c r="F8" s="77">
        <v>1</v>
      </c>
      <c r="G8" s="6">
        <v>0</v>
      </c>
      <c r="H8" s="6">
        <v>4</v>
      </c>
      <c r="I8" s="6">
        <v>7</v>
      </c>
      <c r="J8" s="78">
        <f t="shared" ref="J8:J19" si="0">SUM(F8:I8)</f>
        <v>12</v>
      </c>
      <c r="K8" s="5">
        <v>8293</v>
      </c>
      <c r="L8" s="4">
        <v>6781</v>
      </c>
      <c r="M8" s="10">
        <v>363</v>
      </c>
      <c r="N8" s="8">
        <v>12914</v>
      </c>
      <c r="O8" s="6">
        <v>555</v>
      </c>
      <c r="P8" s="6">
        <v>322</v>
      </c>
      <c r="Q8" s="6">
        <v>112</v>
      </c>
      <c r="R8" s="6">
        <v>1416</v>
      </c>
      <c r="S8" s="6">
        <v>119</v>
      </c>
      <c r="T8" s="6">
        <f t="shared" ref="T8:T19" si="1">SUM(N8:S8)</f>
        <v>15438</v>
      </c>
      <c r="U8" s="92"/>
    </row>
    <row r="9" spans="1:21" ht="27" customHeight="1">
      <c r="A9" s="71" t="s">
        <v>29</v>
      </c>
      <c r="B9" s="2"/>
      <c r="C9" s="11">
        <v>1</v>
      </c>
      <c r="D9" s="2">
        <v>3</v>
      </c>
      <c r="E9" s="64">
        <v>39</v>
      </c>
      <c r="F9" s="79">
        <v>0</v>
      </c>
      <c r="G9" s="3">
        <v>5</v>
      </c>
      <c r="H9" s="3">
        <v>8</v>
      </c>
      <c r="I9" s="3">
        <v>5</v>
      </c>
      <c r="J9" s="80">
        <f t="shared" si="0"/>
        <v>18</v>
      </c>
      <c r="K9" s="2">
        <v>27688</v>
      </c>
      <c r="L9" s="1">
        <v>10453</v>
      </c>
      <c r="M9" s="9">
        <v>623</v>
      </c>
      <c r="N9" s="7">
        <v>32897</v>
      </c>
      <c r="O9" s="3">
        <v>981</v>
      </c>
      <c r="P9" s="3">
        <v>577</v>
      </c>
      <c r="Q9" s="3">
        <v>165</v>
      </c>
      <c r="R9" s="3">
        <v>3927</v>
      </c>
      <c r="S9" s="3">
        <v>221</v>
      </c>
      <c r="T9" s="3">
        <f t="shared" si="1"/>
        <v>38768</v>
      </c>
      <c r="U9" s="92"/>
    </row>
    <row r="10" spans="1:21" ht="27" customHeight="1">
      <c r="A10" s="72" t="s">
        <v>30</v>
      </c>
      <c r="B10" s="5">
        <v>1</v>
      </c>
      <c r="C10" s="12">
        <v>1</v>
      </c>
      <c r="D10" s="5">
        <v>5</v>
      </c>
      <c r="E10" s="65">
        <v>144</v>
      </c>
      <c r="F10" s="77">
        <v>1</v>
      </c>
      <c r="G10" s="6">
        <v>2</v>
      </c>
      <c r="H10" s="6">
        <v>17</v>
      </c>
      <c r="I10" s="6">
        <v>14</v>
      </c>
      <c r="J10" s="78">
        <f t="shared" si="0"/>
        <v>34</v>
      </c>
      <c r="K10" s="5">
        <v>42408</v>
      </c>
      <c r="L10" s="4">
        <v>27697</v>
      </c>
      <c r="M10" s="10">
        <v>1115</v>
      </c>
      <c r="N10" s="8">
        <v>60295</v>
      </c>
      <c r="O10" s="6">
        <v>1621</v>
      </c>
      <c r="P10" s="6">
        <v>1078</v>
      </c>
      <c r="Q10" s="6">
        <v>173</v>
      </c>
      <c r="R10" s="6">
        <v>7644</v>
      </c>
      <c r="S10" s="6">
        <v>412</v>
      </c>
      <c r="T10" s="6">
        <f t="shared" si="1"/>
        <v>71223</v>
      </c>
      <c r="U10" s="92"/>
    </row>
    <row r="11" spans="1:21" ht="27" customHeight="1">
      <c r="A11" s="71" t="s">
        <v>31</v>
      </c>
      <c r="B11" s="2">
        <v>2</v>
      </c>
      <c r="C11" s="11">
        <v>1</v>
      </c>
      <c r="D11" s="2">
        <v>4</v>
      </c>
      <c r="E11" s="64">
        <v>168</v>
      </c>
      <c r="F11" s="79">
        <v>3</v>
      </c>
      <c r="G11" s="3">
        <v>4</v>
      </c>
      <c r="H11" s="3">
        <v>16</v>
      </c>
      <c r="I11" s="3">
        <v>21</v>
      </c>
      <c r="J11" s="80">
        <f t="shared" si="0"/>
        <v>44</v>
      </c>
      <c r="K11" s="2">
        <v>66011</v>
      </c>
      <c r="L11" s="1">
        <v>35479</v>
      </c>
      <c r="M11" s="9">
        <v>1057</v>
      </c>
      <c r="N11" s="7">
        <v>85460</v>
      </c>
      <c r="O11" s="3">
        <v>2697</v>
      </c>
      <c r="P11" s="3">
        <v>1062</v>
      </c>
      <c r="Q11" s="3">
        <v>502</v>
      </c>
      <c r="R11" s="3">
        <v>12820</v>
      </c>
      <c r="S11" s="3">
        <v>603</v>
      </c>
      <c r="T11" s="3">
        <f t="shared" si="1"/>
        <v>103144</v>
      </c>
      <c r="U11" s="92"/>
    </row>
    <row r="12" spans="1:21" ht="27" customHeight="1">
      <c r="A12" s="72" t="s">
        <v>32</v>
      </c>
      <c r="B12" s="5">
        <v>1</v>
      </c>
      <c r="C12" s="12">
        <v>2</v>
      </c>
      <c r="D12" s="5">
        <v>5</v>
      </c>
      <c r="E12" s="65">
        <v>85</v>
      </c>
      <c r="F12" s="77">
        <v>0</v>
      </c>
      <c r="G12" s="6">
        <v>1</v>
      </c>
      <c r="H12" s="6">
        <v>14</v>
      </c>
      <c r="I12" s="6">
        <v>6</v>
      </c>
      <c r="J12" s="78">
        <f t="shared" si="0"/>
        <v>21</v>
      </c>
      <c r="K12" s="5">
        <v>25820</v>
      </c>
      <c r="L12" s="4">
        <v>19966</v>
      </c>
      <c r="M12" s="10">
        <v>739</v>
      </c>
      <c r="N12" s="8">
        <v>40544</v>
      </c>
      <c r="O12" s="6">
        <v>1225</v>
      </c>
      <c r="P12" s="6">
        <v>546</v>
      </c>
      <c r="Q12" s="6">
        <v>263</v>
      </c>
      <c r="R12" s="6">
        <v>3637</v>
      </c>
      <c r="S12" s="6">
        <v>314</v>
      </c>
      <c r="T12" s="6">
        <f t="shared" si="1"/>
        <v>46529</v>
      </c>
      <c r="U12" s="92"/>
    </row>
    <row r="13" spans="1:21" ht="27" customHeight="1">
      <c r="A13" s="71" t="s">
        <v>33</v>
      </c>
      <c r="B13" s="2"/>
      <c r="C13" s="11">
        <v>1</v>
      </c>
      <c r="D13" s="2">
        <v>2</v>
      </c>
      <c r="E13" s="64">
        <v>57</v>
      </c>
      <c r="F13" s="79">
        <v>1</v>
      </c>
      <c r="G13" s="3">
        <v>0</v>
      </c>
      <c r="H13" s="3">
        <v>8</v>
      </c>
      <c r="I13" s="3">
        <v>4</v>
      </c>
      <c r="J13" s="80">
        <f t="shared" si="0"/>
        <v>13</v>
      </c>
      <c r="K13" s="2">
        <v>5384</v>
      </c>
      <c r="L13" s="1">
        <v>16663</v>
      </c>
      <c r="M13" s="9">
        <v>567</v>
      </c>
      <c r="N13" s="7">
        <v>19817</v>
      </c>
      <c r="O13" s="3">
        <v>645</v>
      </c>
      <c r="P13" s="3">
        <v>525</v>
      </c>
      <c r="Q13" s="3">
        <v>65</v>
      </c>
      <c r="R13" s="3">
        <v>1421</v>
      </c>
      <c r="S13" s="3">
        <v>144</v>
      </c>
      <c r="T13" s="3">
        <f t="shared" si="1"/>
        <v>22617</v>
      </c>
      <c r="U13" s="92"/>
    </row>
    <row r="14" spans="1:21" ht="27" customHeight="1">
      <c r="A14" s="72" t="s">
        <v>34</v>
      </c>
      <c r="B14" s="5"/>
      <c r="C14" s="12">
        <v>1</v>
      </c>
      <c r="D14" s="5">
        <v>1</v>
      </c>
      <c r="E14" s="65">
        <v>72</v>
      </c>
      <c r="F14" s="77">
        <v>0</v>
      </c>
      <c r="G14" s="6">
        <v>1</v>
      </c>
      <c r="H14" s="6">
        <v>5</v>
      </c>
      <c r="I14" s="6">
        <v>4</v>
      </c>
      <c r="J14" s="78">
        <f t="shared" si="0"/>
        <v>10</v>
      </c>
      <c r="K14" s="5">
        <v>4330</v>
      </c>
      <c r="L14" s="4">
        <v>21913</v>
      </c>
      <c r="M14" s="10">
        <v>469</v>
      </c>
      <c r="N14" s="8">
        <v>23753</v>
      </c>
      <c r="O14" s="6">
        <v>667</v>
      </c>
      <c r="P14" s="6">
        <v>622</v>
      </c>
      <c r="Q14" s="6">
        <v>97</v>
      </c>
      <c r="R14" s="6">
        <v>1415</v>
      </c>
      <c r="S14" s="6">
        <v>159</v>
      </c>
      <c r="T14" s="6">
        <f t="shared" si="1"/>
        <v>26713</v>
      </c>
      <c r="U14" s="92"/>
    </row>
    <row r="15" spans="1:21" ht="27" customHeight="1">
      <c r="A15" s="71" t="s">
        <v>35</v>
      </c>
      <c r="B15" s="2">
        <v>1</v>
      </c>
      <c r="C15" s="11">
        <v>1</v>
      </c>
      <c r="D15" s="2">
        <v>2</v>
      </c>
      <c r="E15" s="64">
        <v>71</v>
      </c>
      <c r="F15" s="79">
        <v>0</v>
      </c>
      <c r="G15" s="3">
        <v>3</v>
      </c>
      <c r="H15" s="3">
        <v>7</v>
      </c>
      <c r="I15" s="3">
        <v>5</v>
      </c>
      <c r="J15" s="80">
        <f t="shared" si="0"/>
        <v>15</v>
      </c>
      <c r="K15" s="2">
        <v>15944</v>
      </c>
      <c r="L15" s="1">
        <v>15680</v>
      </c>
      <c r="M15" s="9">
        <v>453</v>
      </c>
      <c r="N15" s="7">
        <v>27878</v>
      </c>
      <c r="O15" s="3">
        <v>827</v>
      </c>
      <c r="P15" s="3">
        <v>483</v>
      </c>
      <c r="Q15" s="3">
        <v>108</v>
      </c>
      <c r="R15" s="3">
        <v>2552</v>
      </c>
      <c r="S15" s="3">
        <v>229</v>
      </c>
      <c r="T15" s="3">
        <f t="shared" si="1"/>
        <v>32077</v>
      </c>
      <c r="U15" s="92"/>
    </row>
    <row r="16" spans="1:21" ht="27" customHeight="1">
      <c r="A16" s="72" t="s">
        <v>71</v>
      </c>
      <c r="B16" s="5"/>
      <c r="C16" s="12"/>
      <c r="D16" s="5">
        <v>1</v>
      </c>
      <c r="E16" s="65">
        <v>92</v>
      </c>
      <c r="F16" s="77">
        <v>0</v>
      </c>
      <c r="G16" s="6">
        <v>0</v>
      </c>
      <c r="H16" s="6">
        <v>2</v>
      </c>
      <c r="I16" s="6">
        <v>1</v>
      </c>
      <c r="J16" s="78">
        <f t="shared" si="0"/>
        <v>3</v>
      </c>
      <c r="K16" s="5">
        <v>3368</v>
      </c>
      <c r="L16" s="4">
        <v>9574</v>
      </c>
      <c r="M16" s="10">
        <v>94</v>
      </c>
      <c r="N16" s="8">
        <v>11395</v>
      </c>
      <c r="O16" s="6">
        <v>459</v>
      </c>
      <c r="P16" s="6">
        <v>113</v>
      </c>
      <c r="Q16" s="6">
        <v>9</v>
      </c>
      <c r="R16" s="6">
        <v>939</v>
      </c>
      <c r="S16" s="6">
        <v>122</v>
      </c>
      <c r="T16" s="6">
        <f t="shared" si="1"/>
        <v>13037</v>
      </c>
      <c r="U16" s="92"/>
    </row>
    <row r="17" spans="1:21" ht="27" customHeight="1">
      <c r="A17" s="71" t="s">
        <v>36</v>
      </c>
      <c r="B17" s="2"/>
      <c r="C17" s="11">
        <v>2</v>
      </c>
      <c r="D17" s="2">
        <v>4</v>
      </c>
      <c r="E17" s="64">
        <v>151</v>
      </c>
      <c r="F17" s="79">
        <v>0</v>
      </c>
      <c r="G17" s="3">
        <v>0</v>
      </c>
      <c r="H17" s="3">
        <v>12</v>
      </c>
      <c r="I17" s="3">
        <v>9</v>
      </c>
      <c r="J17" s="80">
        <f t="shared" si="0"/>
        <v>21</v>
      </c>
      <c r="K17" s="2">
        <v>22086</v>
      </c>
      <c r="L17" s="1">
        <v>13328</v>
      </c>
      <c r="M17" s="9">
        <v>637</v>
      </c>
      <c r="N17" s="7">
        <v>30143</v>
      </c>
      <c r="O17" s="3">
        <v>1113</v>
      </c>
      <c r="P17" s="3">
        <v>663</v>
      </c>
      <c r="Q17" s="3">
        <v>336</v>
      </c>
      <c r="R17" s="3">
        <v>3790</v>
      </c>
      <c r="S17" s="3">
        <v>346</v>
      </c>
      <c r="T17" s="3">
        <f t="shared" si="1"/>
        <v>36391</v>
      </c>
      <c r="U17" s="92"/>
    </row>
    <row r="18" spans="1:21" ht="27" customHeight="1">
      <c r="A18" s="72" t="s">
        <v>37</v>
      </c>
      <c r="B18" s="5">
        <v>1</v>
      </c>
      <c r="C18" s="12">
        <v>1</v>
      </c>
      <c r="D18" s="5">
        <v>3</v>
      </c>
      <c r="E18" s="65">
        <v>94</v>
      </c>
      <c r="F18" s="77">
        <v>1</v>
      </c>
      <c r="G18" s="6">
        <v>0</v>
      </c>
      <c r="H18" s="6">
        <v>7</v>
      </c>
      <c r="I18" s="6">
        <v>11</v>
      </c>
      <c r="J18" s="78">
        <f t="shared" si="0"/>
        <v>19</v>
      </c>
      <c r="K18" s="5">
        <v>29154</v>
      </c>
      <c r="L18" s="4">
        <v>18153</v>
      </c>
      <c r="M18" s="10">
        <v>728</v>
      </c>
      <c r="N18" s="8">
        <v>38348</v>
      </c>
      <c r="O18" s="6">
        <v>1520</v>
      </c>
      <c r="P18" s="6">
        <v>1021</v>
      </c>
      <c r="Q18" s="6">
        <v>386</v>
      </c>
      <c r="R18" s="6">
        <v>6404</v>
      </c>
      <c r="S18" s="6">
        <v>425</v>
      </c>
      <c r="T18" s="6">
        <f t="shared" si="1"/>
        <v>48104</v>
      </c>
      <c r="U18" s="92"/>
    </row>
    <row r="19" spans="1:21" ht="27" customHeight="1" thickBot="1">
      <c r="A19" s="71" t="s">
        <v>38</v>
      </c>
      <c r="B19" s="2"/>
      <c r="C19" s="11">
        <v>1</v>
      </c>
      <c r="D19" s="2">
        <v>2</v>
      </c>
      <c r="E19" s="64">
        <v>30</v>
      </c>
      <c r="F19" s="81">
        <v>0</v>
      </c>
      <c r="G19" s="82">
        <v>0</v>
      </c>
      <c r="H19" s="82">
        <v>8</v>
      </c>
      <c r="I19" s="82">
        <v>6</v>
      </c>
      <c r="J19" s="83">
        <f t="shared" si="0"/>
        <v>14</v>
      </c>
      <c r="K19" s="2">
        <v>10113</v>
      </c>
      <c r="L19" s="1">
        <v>13275</v>
      </c>
      <c r="M19" s="9">
        <v>659</v>
      </c>
      <c r="N19" s="7">
        <v>19674</v>
      </c>
      <c r="O19" s="3">
        <v>594</v>
      </c>
      <c r="P19" s="3">
        <v>727</v>
      </c>
      <c r="Q19" s="3">
        <v>106</v>
      </c>
      <c r="R19" s="3">
        <v>2787</v>
      </c>
      <c r="S19" s="3">
        <v>168</v>
      </c>
      <c r="T19" s="3">
        <f t="shared" si="1"/>
        <v>24056</v>
      </c>
      <c r="U19" s="92"/>
    </row>
    <row r="20" spans="1:21" ht="35.1" customHeight="1" thickBot="1">
      <c r="A20" s="60" t="s">
        <v>69</v>
      </c>
      <c r="B20" s="47">
        <f>SUM(B7:B19)</f>
        <v>6</v>
      </c>
      <c r="C20" s="47">
        <f t="shared" ref="C20:T20" si="2">SUM(C7:C19)</f>
        <v>14</v>
      </c>
      <c r="D20" s="47">
        <f t="shared" si="2"/>
        <v>35</v>
      </c>
      <c r="E20" s="47">
        <f t="shared" si="2"/>
        <v>1102</v>
      </c>
      <c r="F20" s="47">
        <f t="shared" si="2"/>
        <v>9</v>
      </c>
      <c r="G20" s="47">
        <f t="shared" si="2"/>
        <v>17</v>
      </c>
      <c r="H20" s="47">
        <f t="shared" si="2"/>
        <v>114</v>
      </c>
      <c r="I20" s="47">
        <f t="shared" si="2"/>
        <v>97</v>
      </c>
      <c r="J20" s="47">
        <f t="shared" si="2"/>
        <v>237</v>
      </c>
      <c r="K20" s="47">
        <f t="shared" si="2"/>
        <v>264592</v>
      </c>
      <c r="L20" s="47">
        <f t="shared" si="2"/>
        <v>224036</v>
      </c>
      <c r="M20" s="47">
        <f t="shared" si="2"/>
        <v>7605</v>
      </c>
      <c r="N20" s="47">
        <f t="shared" si="2"/>
        <v>419870</v>
      </c>
      <c r="O20" s="47">
        <f t="shared" si="2"/>
        <v>13472</v>
      </c>
      <c r="P20" s="47">
        <f t="shared" si="2"/>
        <v>8188</v>
      </c>
      <c r="Q20" s="47">
        <f t="shared" si="2"/>
        <v>2370</v>
      </c>
      <c r="R20" s="47">
        <f t="shared" si="2"/>
        <v>49999</v>
      </c>
      <c r="S20" s="47">
        <f t="shared" si="2"/>
        <v>3366</v>
      </c>
      <c r="T20" s="47">
        <f t="shared" si="2"/>
        <v>497265</v>
      </c>
      <c r="U20" s="92"/>
    </row>
    <row r="21" spans="1:21" ht="27" customHeight="1" thickBot="1">
      <c r="A21" s="61" t="s">
        <v>64</v>
      </c>
      <c r="B21" s="48"/>
      <c r="C21" s="49"/>
      <c r="D21" s="49"/>
      <c r="E21" s="50"/>
      <c r="F21" s="51">
        <v>3</v>
      </c>
      <c r="G21" s="52">
        <v>3</v>
      </c>
      <c r="H21" s="52">
        <v>24</v>
      </c>
      <c r="I21" s="52">
        <v>112</v>
      </c>
      <c r="J21" s="52">
        <f t="shared" ref="J21" si="3">SUM(F21:I21)</f>
        <v>142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92"/>
    </row>
    <row r="22" spans="1:21" ht="32.1" customHeight="1" thickBot="1">
      <c r="A22" s="62" t="s">
        <v>39</v>
      </c>
      <c r="B22" s="63">
        <f>B20+'غرب استان در اسفند 97-2'!B23</f>
        <v>9</v>
      </c>
      <c r="C22" s="63">
        <f>C20+'غرب استان در اسفند 97-2'!C23</f>
        <v>30</v>
      </c>
      <c r="D22" s="63">
        <f>D20+'غرب استان در اسفند 97-2'!D23</f>
        <v>70</v>
      </c>
      <c r="E22" s="63">
        <f>E20+'غرب استان در اسفند 97-2'!E23</f>
        <v>2741</v>
      </c>
      <c r="F22" s="63">
        <f>F20+F21+'غرب استان در اسفند 97-2'!F23</f>
        <v>23</v>
      </c>
      <c r="G22" s="63">
        <f>G20+G21+'غرب استان در اسفند 97-2'!G23</f>
        <v>52</v>
      </c>
      <c r="H22" s="63">
        <f>H20+H21+'غرب استان در اسفند 97-2'!H23</f>
        <v>255</v>
      </c>
      <c r="I22" s="63">
        <f>I20+I21+'غرب استان در اسفند 97-2'!I23</f>
        <v>339</v>
      </c>
      <c r="J22" s="63">
        <f>J20+J21+'غرب استان در اسفند 97-2'!J23</f>
        <v>669</v>
      </c>
      <c r="K22" s="63">
        <f>K20+'غرب استان در اسفند 97-2'!K23</f>
        <v>727977</v>
      </c>
      <c r="L22" s="63">
        <f>L20+'غرب استان در اسفند 97-2'!L23</f>
        <v>513330</v>
      </c>
      <c r="M22" s="63">
        <f>M20+'غرب استان در اسفند 97-2'!M23</f>
        <v>17452</v>
      </c>
      <c r="N22" s="63">
        <f>N20+'غرب استان در اسفند 97-2'!N23</f>
        <v>1065737</v>
      </c>
      <c r="O22" s="63">
        <f>O20+'غرب استان در اسفند 97-2'!O23</f>
        <v>35905</v>
      </c>
      <c r="P22" s="63">
        <f>P20+'غرب استان در اسفند 97-2'!P23</f>
        <v>18204</v>
      </c>
      <c r="Q22" s="63">
        <f>Q20+'غرب استان در اسفند 97-2'!Q23</f>
        <v>7120</v>
      </c>
      <c r="R22" s="63">
        <f>R20+'غرب استان در اسفند 97-2'!R23</f>
        <v>129127</v>
      </c>
      <c r="S22" s="63">
        <f>S20+'غرب استان در اسفند 97-2'!S23</f>
        <v>8628</v>
      </c>
      <c r="T22" s="63">
        <f>T20+'غرب استان در اسفند 97-2'!T23</f>
        <v>1264721</v>
      </c>
      <c r="U22" s="93"/>
    </row>
  </sheetData>
  <mergeCells count="28">
    <mergeCell ref="U4:U22"/>
    <mergeCell ref="A4:A6"/>
    <mergeCell ref="A1:U1"/>
    <mergeCell ref="A2:U2"/>
    <mergeCell ref="A3:U3"/>
    <mergeCell ref="R5:R6"/>
    <mergeCell ref="S5:S6"/>
    <mergeCell ref="T5:T6"/>
    <mergeCell ref="K21:T21"/>
    <mergeCell ref="K5:L5"/>
    <mergeCell ref="M5:M6"/>
    <mergeCell ref="N5:N6"/>
    <mergeCell ref="O5:O6"/>
    <mergeCell ref="P5:P6"/>
    <mergeCell ref="Q5:Q6"/>
    <mergeCell ref="J5:J6"/>
    <mergeCell ref="N4:T4"/>
    <mergeCell ref="B5:B6"/>
    <mergeCell ref="C5:C6"/>
    <mergeCell ref="F5:F6"/>
    <mergeCell ref="G5:G6"/>
    <mergeCell ref="H5:H6"/>
    <mergeCell ref="I5:I6"/>
    <mergeCell ref="B4:C4"/>
    <mergeCell ref="D4:D6"/>
    <mergeCell ref="E4:E6"/>
    <mergeCell ref="F4:J4"/>
    <mergeCell ref="K4:M4"/>
  </mergeCells>
  <printOptions horizontalCentered="1" verticalCentered="1"/>
  <pageMargins left="3.937007874015748E-2" right="3.937007874015748E-2" top="0" bottom="0" header="0" footer="0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اسفند 97-1</vt:lpstr>
      <vt:lpstr>غرب استان در اسفند 97-2</vt:lpstr>
      <vt:lpstr>شرق استان در اسفند 97-1 </vt:lpstr>
      <vt:lpstr>شرق استان در اسفند 97-2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2019-05-06T08:18:33Z</cp:lastPrinted>
  <dcterms:created xsi:type="dcterms:W3CDTF">2016-09-26T08:37:22Z</dcterms:created>
  <dcterms:modified xsi:type="dcterms:W3CDTF">2020-07-28T11:49:28Z</dcterms:modified>
</cp:coreProperties>
</file>