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4880" windowHeight="8190"/>
  </bookViews>
  <sheets>
    <sheet name="شركت در آذر 95" sheetId="1" r:id="rId1"/>
    <sheet name="شركت در آذر 95 (1)" sheetId="2" r:id="rId2"/>
  </sheets>
  <calcPr calcId="145621"/>
</workbook>
</file>

<file path=xl/calcChain.xml><?xml version="1.0" encoding="utf-8"?>
<calcChain xmlns="http://schemas.openxmlformats.org/spreadsheetml/2006/main">
  <c r="G32" i="2" l="1"/>
  <c r="H32" i="2"/>
  <c r="I32" i="2"/>
  <c r="J32" i="2"/>
  <c r="F32" i="2"/>
  <c r="G19" i="2"/>
  <c r="G34" i="2" s="1"/>
  <c r="H19" i="2"/>
  <c r="H34" i="2" s="1"/>
  <c r="I19" i="2"/>
  <c r="I34" i="2" s="1"/>
  <c r="J19" i="2"/>
  <c r="J34" i="2" s="1"/>
  <c r="F19" i="2"/>
  <c r="F34" i="2" s="1"/>
  <c r="E31" i="1" l="1"/>
  <c r="F31" i="1"/>
  <c r="G31" i="1"/>
  <c r="H31" i="1"/>
  <c r="I31" i="1"/>
  <c r="G18" i="1"/>
  <c r="G32" i="1" s="1"/>
  <c r="H18" i="1"/>
  <c r="I18" i="1"/>
  <c r="I32" i="1" s="1"/>
  <c r="L31" i="1"/>
  <c r="M31" i="1"/>
  <c r="L18" i="1"/>
  <c r="M18" i="1"/>
  <c r="M32" i="1" s="1"/>
  <c r="J31" i="1"/>
  <c r="K31" i="1"/>
  <c r="J18" i="1"/>
  <c r="J32" i="1" s="1"/>
  <c r="K18" i="1"/>
  <c r="K32" i="1" s="1"/>
  <c r="N31" i="1"/>
  <c r="O31" i="1"/>
  <c r="N18" i="1"/>
  <c r="N32" i="1" s="1"/>
  <c r="O18" i="1"/>
  <c r="O32" i="1" s="1"/>
  <c r="L32" i="1" l="1"/>
  <c r="H32" i="1"/>
  <c r="C31" i="1"/>
  <c r="D31" i="1"/>
  <c r="C18" i="1"/>
  <c r="C32" i="1" s="1"/>
  <c r="D18" i="1"/>
  <c r="D32" i="1" s="1"/>
  <c r="E18" i="1"/>
  <c r="E32" i="1" s="1"/>
  <c r="F18" i="1"/>
  <c r="F32" i="1" s="1"/>
  <c r="K32" i="2" l="1"/>
  <c r="L32" i="2"/>
  <c r="M32" i="2"/>
  <c r="K19" i="2"/>
  <c r="L19" i="2"/>
  <c r="L34" i="2" s="1"/>
  <c r="M19" i="2"/>
  <c r="O32" i="2"/>
  <c r="P32" i="2"/>
  <c r="Q32" i="2"/>
  <c r="R32" i="2"/>
  <c r="S32" i="2"/>
  <c r="T32" i="2"/>
  <c r="N32" i="2"/>
  <c r="O19" i="2"/>
  <c r="P19" i="2"/>
  <c r="P34" i="2" s="1"/>
  <c r="Q19" i="2"/>
  <c r="R19" i="2"/>
  <c r="R34" i="2" s="1"/>
  <c r="S19" i="2"/>
  <c r="T19" i="2"/>
  <c r="T34" i="2" s="1"/>
  <c r="N19" i="2"/>
  <c r="N34" i="2" l="1"/>
  <c r="S34" i="2"/>
  <c r="Q34" i="2"/>
  <c r="O34" i="2"/>
  <c r="M34" i="2"/>
  <c r="K34" i="2"/>
  <c r="C32" i="2" l="1"/>
  <c r="D32" i="2"/>
  <c r="E32" i="2"/>
  <c r="B32" i="2"/>
  <c r="C19" i="2"/>
  <c r="D19" i="2"/>
  <c r="E19" i="2"/>
  <c r="E34" i="2" s="1"/>
  <c r="B19" i="2"/>
  <c r="C34" i="2" l="1"/>
  <c r="B34" i="2"/>
  <c r="D34" i="2"/>
  <c r="B31" i="1"/>
  <c r="B18" i="1"/>
  <c r="B32" i="1" l="1"/>
</calcChain>
</file>

<file path=xl/sharedStrings.xml><?xml version="1.0" encoding="utf-8"?>
<sst xmlns="http://schemas.openxmlformats.org/spreadsheetml/2006/main" count="107" uniqueCount="74">
  <si>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</si>
  <si>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t>اوج مصرف (MW)</t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</si>
  <si>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</si>
  <si>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</si>
  <si>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</si>
  <si>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</si>
  <si>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</si>
  <si>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</si>
  <si>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</si>
  <si>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</si>
  <si>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</si>
  <si>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</si>
  <si>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</si>
  <si>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</si>
  <si>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</si>
  <si>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</si>
  <si>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</si>
  <si>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</si>
  <si>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</si>
  <si>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</si>
  <si>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</si>
  <si>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</si>
  <si>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</si>
  <si>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</si>
  <si>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</si>
  <si>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</si>
  <si>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</si>
  <si>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معاونت هماهنگی غرب استان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</si>
  <si>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</si>
  <si>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</si>
  <si>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</si>
  <si>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</si>
  <si>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</si>
  <si>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</si>
  <si>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</si>
  <si>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</si>
  <si>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</si>
  <si>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</si>
  <si>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</si>
  <si>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</si>
  <si>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معاونت هماهنگی شرق استان</t>
  </si>
  <si>
    <t>شركت</t>
  </si>
  <si>
    <t>تعداد مراکز تابعه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</si>
  <si>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</si>
  <si>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</si>
  <si>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</si>
  <si>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</si>
  <si>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تعداد مشتركين درتعرفه هاي مختلف</t>
  </si>
  <si>
    <t>ادارات شهرهای تابعه</t>
  </si>
  <si>
    <t>دواير شهرهای تابعه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</si>
  <si>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</si>
  <si>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</si>
  <si>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</si>
  <si>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</si>
  <si>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</si>
  <si>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</si>
  <si>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</si>
  <si>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</si>
  <si>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</si>
  <si>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</si>
  <si>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</si>
  <si>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</si>
  <si>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</si>
  <si>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شهرستان</t>
  </si>
  <si>
    <t>شهري</t>
  </si>
  <si>
    <t>روستايي</t>
  </si>
  <si>
    <t>گلبهار</t>
  </si>
  <si>
    <t>معاونت هماهنگی  غرب استان</t>
  </si>
  <si>
    <t>ستاد</t>
  </si>
  <si>
    <t xml:space="preserve"> بار غيرهمزمان در ماه  مهر </t>
  </si>
  <si>
    <t xml:space="preserve"> بار همزمان در پيک  بار شرکت در ماه  مهر</t>
  </si>
  <si>
    <t>خلاصه اطلاعات آماري شرکت توزيع نيروی برق  استان خراسان رضوی در پايان آذر ماه  سال  1395</t>
  </si>
  <si>
    <t>خلاصه اطلاعات آماري شرکت توزيع نيروی برق  استان خراسان رضوی در پايان آذر ماه  سال 1395</t>
  </si>
  <si>
    <r>
      <t xml:space="preserve">                                                                                                                         </t>
    </r>
    <r>
      <rPr>
        <b/>
        <sz val="10"/>
        <color theme="1"/>
        <rFont val="B Titr"/>
        <charset val="178"/>
      </rPr>
      <t xml:space="preserve">شهرستان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</si>
</sst>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ريال&quot;\ * #,##0_-;_-&quot;ريال&quot;\ * #,##0\-;_-&quot;ريال&quot;\ * &quot;-&quot;_-;_-@_-"/>
    <numFmt numFmtId="41" formatCode="_-* #,##0_-;_-* #,##0\-;_-* &quot;-&quot;_-;_-@_-"/>
    <numFmt numFmtId="44" formatCode="_-&quot;ريال&quot;\ * #,##0.00_-;_-&quot;ريال&quot;\ * #,##0.00\-;_-&quot;ريال&quot;\ * &quot;-&quot;??_-;_-@_-"/>
    <numFmt numFmtId="43" formatCode="_-* #,##0.00_-;_-* #,##0.00\-;_-* &quot;-&quot;??_-;_-@_-"/>
    <numFmt numFmtId="164" formatCode="0.0"/>
  </numFmts>
  <fonts count="22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b/>
      <sz val="8"/>
      <name val="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sz val="9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D7FDCB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 style="medium">
        <color rgb="FF00FF99"/>
      </right>
      <top style="thin">
        <color rgb="FF92D050"/>
      </top>
      <bottom style="thin">
        <color rgb="FF92D050"/>
      </bottom>
      <diagonal/>
    </border>
    <border>
      <left style="medium">
        <color rgb="FF00FF99"/>
      </left>
      <right style="medium">
        <color rgb="FF00FF99"/>
      </right>
      <top style="medium">
        <color rgb="FF00FF99"/>
      </top>
      <bottom style="medium">
        <color rgb="FF00FF99"/>
      </bottom>
      <diagonal/>
    </border>
    <border>
      <left/>
      <right style="thin">
        <color rgb="FF00FF99"/>
      </right>
      <top style="medium">
        <color rgb="FF00FF99"/>
      </top>
      <bottom style="medium">
        <color rgb="FF00FF99"/>
      </bottom>
      <diagonal/>
    </border>
    <border>
      <left/>
      <right style="medium">
        <color rgb="FF00FF99"/>
      </right>
      <top style="medium">
        <color rgb="FF00FF99"/>
      </top>
      <bottom style="medium">
        <color rgb="FF00FF99"/>
      </bottom>
      <diagonal/>
    </border>
    <border>
      <left/>
      <right/>
      <top style="medium">
        <color rgb="FF00FF99"/>
      </top>
      <bottom style="medium">
        <color rgb="FF00FF99"/>
      </bottom>
      <diagonal/>
    </border>
    <border>
      <left style="thin">
        <color rgb="FF00FF99"/>
      </left>
      <right style="thin">
        <color rgb="FF00FF99"/>
      </right>
      <top style="medium">
        <color rgb="FF00FF99"/>
      </top>
      <bottom style="medium">
        <color rgb="FF00FF99"/>
      </bottom>
      <diagonal/>
    </border>
    <border>
      <left style="thin">
        <color rgb="FF00FF99"/>
      </left>
      <right/>
      <top style="medium">
        <color rgb="FF00FF99"/>
      </top>
      <bottom style="medium">
        <color rgb="FF00FF99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medium">
        <color rgb="FF00FF99"/>
      </right>
      <top/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 style="medium">
        <color rgb="FF00FF99"/>
      </top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/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 style="medium">
        <color rgb="FF00FF99"/>
      </top>
      <bottom style="medium">
        <color rgb="FF00FF99"/>
      </bottom>
      <diagonal/>
    </border>
    <border>
      <left/>
      <right style="thin">
        <color rgb="FF00FF99"/>
      </right>
      <top style="medium">
        <color rgb="FF00FF99"/>
      </top>
      <bottom style="thin">
        <color rgb="FF92D050"/>
      </bottom>
      <diagonal/>
    </border>
    <border>
      <left/>
      <right style="thin">
        <color rgb="FF00FF99"/>
      </right>
      <top/>
      <bottom style="thin">
        <color rgb="FF92D050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00FF99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66FFCC"/>
      </left>
      <right style="thin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66FFCC"/>
      </left>
      <right/>
      <top style="thin">
        <color rgb="FF66FFCC"/>
      </top>
      <bottom style="thin">
        <color rgb="FF92D050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/>
      <right style="thin">
        <color rgb="FF66FFCC"/>
      </right>
      <top style="thin">
        <color rgb="FF66FFCC"/>
      </top>
      <bottom style="thin">
        <color rgb="FF66FFCC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thin">
        <color rgb="FF92D050"/>
      </bottom>
      <diagonal/>
    </border>
    <border>
      <left style="medium">
        <color rgb="FF00FF99"/>
      </left>
      <right style="thin">
        <color rgb="FF66FFCC"/>
      </right>
      <top style="medium">
        <color rgb="FF00FF99"/>
      </top>
      <bottom style="medium">
        <color rgb="FF00FF99"/>
      </bottom>
      <diagonal/>
    </border>
    <border>
      <left style="thick">
        <color rgb="FF66FFCC"/>
      </left>
      <right/>
      <top style="thick">
        <color rgb="FF66FFCC"/>
      </top>
      <bottom/>
      <diagonal/>
    </border>
    <border>
      <left/>
      <right/>
      <top style="thick">
        <color rgb="FF66FFCC"/>
      </top>
      <bottom/>
      <diagonal/>
    </border>
    <border>
      <left/>
      <right style="thick">
        <color rgb="FF66FFCC"/>
      </right>
      <top style="thick">
        <color rgb="FF66FFCC"/>
      </top>
      <bottom/>
      <diagonal/>
    </border>
    <border>
      <left style="medium">
        <color rgb="FF00FF99"/>
      </left>
      <right style="thick">
        <color rgb="FF66FFCC"/>
      </right>
      <top style="medium">
        <color rgb="FF00FF99"/>
      </top>
      <bottom style="medium">
        <color rgb="FF00FF99"/>
      </bottom>
      <diagonal/>
    </border>
    <border>
      <left/>
      <right style="thick">
        <color rgb="FF66FFCC"/>
      </right>
      <top style="medium">
        <color rgb="FF00FF99"/>
      </top>
      <bottom style="medium">
        <color rgb="FF00FF99"/>
      </bottom>
      <diagonal/>
    </border>
    <border>
      <left/>
      <right style="thick">
        <color rgb="FF66FFCC"/>
      </right>
      <top/>
      <bottom style="thin">
        <color rgb="FF92D050"/>
      </bottom>
      <diagonal/>
    </border>
    <border>
      <left/>
      <right style="thick">
        <color rgb="FF66FFCC"/>
      </right>
      <top style="thin">
        <color rgb="FF92D050"/>
      </top>
      <bottom style="thin">
        <color rgb="FF92D050"/>
      </bottom>
      <diagonal/>
    </border>
    <border>
      <left/>
      <right style="thick">
        <color rgb="FF66FFCC"/>
      </right>
      <top style="thin">
        <color rgb="FF92D050"/>
      </top>
      <bottom/>
      <diagonal/>
    </border>
    <border>
      <left style="thin">
        <color rgb="FF66FFCC"/>
      </left>
      <right style="thick">
        <color rgb="FF66FFCC"/>
      </right>
      <top/>
      <bottom/>
      <diagonal/>
    </border>
    <border>
      <left style="thin">
        <color rgb="FF66FFCC"/>
      </left>
      <right style="thick">
        <color rgb="FF66FFCC"/>
      </right>
      <top/>
      <bottom style="medium">
        <color rgb="FF00FF99"/>
      </bottom>
      <diagonal/>
    </border>
    <border>
      <left style="thin">
        <color rgb="FF92D050"/>
      </left>
      <right style="thin">
        <color rgb="FF92D050"/>
      </right>
      <top/>
      <bottom style="thin">
        <color rgb="FF66FFCC"/>
      </bottom>
      <diagonal/>
    </border>
    <border>
      <left style="thin">
        <color rgb="FF92D050"/>
      </left>
      <right style="thick">
        <color rgb="FF66FFCC"/>
      </right>
      <top/>
      <bottom style="thin">
        <color rgb="FF66FFCC"/>
      </bottom>
      <diagonal/>
    </border>
    <border>
      <left/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00FF99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 style="medium">
        <color rgb="FF66FFCC"/>
      </right>
      <top style="medium">
        <color rgb="FF00FF99"/>
      </top>
      <bottom style="thin">
        <color rgb="FF92D050"/>
      </bottom>
      <diagonal/>
    </border>
    <border>
      <left/>
      <right style="medium">
        <color rgb="FF66FFCC"/>
      </right>
      <top/>
      <bottom style="thin">
        <color rgb="FF92D050"/>
      </bottom>
      <diagonal/>
    </border>
    <border>
      <left/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/>
      <right style="medium">
        <color rgb="FF66FFCC"/>
      </right>
      <top style="medium">
        <color rgb="FF00FF99"/>
      </top>
      <bottom/>
      <diagonal/>
    </border>
    <border>
      <left style="thick">
        <color rgb="FF66FFCC"/>
      </left>
      <right style="medium">
        <color rgb="FF66FFCC"/>
      </right>
      <top style="medium">
        <color rgb="FF00FF99"/>
      </top>
      <bottom/>
      <diagonal/>
    </border>
    <border>
      <left style="thick">
        <color rgb="FF66FFCC"/>
      </left>
      <right style="medium">
        <color rgb="FF66FFCC"/>
      </right>
      <top/>
      <bottom style="medium">
        <color rgb="FF00FF99"/>
      </bottom>
      <diagonal/>
    </border>
    <border>
      <left/>
      <right style="medium">
        <color rgb="FF66FFCC"/>
      </right>
      <top/>
      <bottom style="medium">
        <color rgb="FF00FF99"/>
      </bottom>
      <diagonal/>
    </border>
    <border>
      <left style="thick">
        <color rgb="FF66FFCC"/>
      </left>
      <right style="medium">
        <color rgb="FF66FFCC"/>
      </right>
      <top style="medium">
        <color rgb="FF00FF99"/>
      </top>
      <bottom style="thin">
        <color rgb="FF92D050"/>
      </bottom>
      <diagonal/>
    </border>
    <border>
      <left style="thick">
        <color rgb="FF66FFCC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 style="thick">
        <color rgb="FF66FFCC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thick">
        <color rgb="FF66FFCC"/>
      </left>
      <right style="medium">
        <color rgb="FF66FFCC"/>
      </right>
      <top style="medium">
        <color rgb="FF00FF99"/>
      </top>
      <bottom style="thick">
        <color rgb="FF66FFCC"/>
      </bottom>
      <diagonal/>
    </border>
    <border>
      <left style="medium">
        <color rgb="FF66FFCC"/>
      </left>
      <right style="thin">
        <color rgb="FF66FFCC"/>
      </right>
      <top style="medium">
        <color rgb="FF00FF99"/>
      </top>
      <bottom style="thick">
        <color rgb="FF66FFCC"/>
      </bottom>
      <diagonal/>
    </border>
    <border>
      <left style="medium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 style="medium">
        <color rgb="FF66FFCC"/>
      </left>
      <right style="thin">
        <color rgb="FF66FFCC"/>
      </right>
      <top style="medium">
        <color rgb="FF00FF99"/>
      </top>
      <bottom style="thin">
        <color rgb="FF92D050"/>
      </bottom>
      <diagonal/>
    </border>
    <border>
      <left style="medium">
        <color rgb="FF00FF99"/>
      </left>
      <right style="thin">
        <color rgb="FF66FFCC"/>
      </right>
      <top style="medium">
        <color rgb="FF00FF99"/>
      </top>
      <bottom style="thick">
        <color rgb="FF66FFCC"/>
      </bottom>
      <diagonal/>
    </border>
    <border>
      <left style="thin">
        <color rgb="FF66FFCC"/>
      </left>
      <right style="thin">
        <color rgb="FF66FFCC"/>
      </right>
      <top style="medium">
        <color rgb="FF00FF99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/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/>
      <diagonal/>
    </border>
    <border>
      <left style="thin">
        <color rgb="FF66FFCC"/>
      </left>
      <right style="thin">
        <color rgb="FF66FFCC"/>
      </right>
      <top style="thin">
        <color theme="6"/>
      </top>
      <bottom style="medium">
        <color rgb="FF00FF99"/>
      </bottom>
      <diagonal/>
    </border>
    <border>
      <left/>
      <right style="thin">
        <color rgb="FF66FFCC"/>
      </right>
      <top style="medium">
        <color rgb="FF00FF99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/>
      <diagonal/>
    </border>
    <border>
      <left/>
      <right style="thin">
        <color rgb="FF66FFCC"/>
      </right>
      <top/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medium">
        <color rgb="FF00FF99"/>
      </top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/>
      <diagonal/>
    </border>
    <border>
      <left/>
      <right style="thin">
        <color rgb="FF66FFCC"/>
      </right>
      <top style="medium">
        <color rgb="FF00FF99"/>
      </top>
      <bottom style="thick">
        <color rgb="FF66FFCC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thin">
        <color rgb="FF92D050"/>
      </bottom>
      <diagonal/>
    </border>
    <border>
      <left/>
      <right style="thin">
        <color rgb="FF66FFCC"/>
      </right>
      <top style="medium">
        <color rgb="FF00FF99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/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thin">
        <color rgb="FF92D050"/>
      </right>
      <top/>
      <bottom style="thin">
        <color rgb="FF66FFCC"/>
      </bottom>
      <diagonal/>
    </border>
    <border>
      <left/>
      <right style="medium">
        <color rgb="FF66FFCC"/>
      </right>
      <top/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/>
      <diagonal/>
    </border>
    <border>
      <left/>
      <right style="medium">
        <color rgb="FF66FFCC"/>
      </right>
      <top style="thin">
        <color theme="6"/>
      </top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 style="thin">
        <color rgb="FF66FFCC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92D050"/>
      </left>
      <right style="medium">
        <color rgb="FF66FFCC"/>
      </right>
      <top/>
      <bottom style="thin">
        <color rgb="FF66FFCC"/>
      </bottom>
      <diagonal/>
    </border>
    <border>
      <left/>
      <right/>
      <top style="thin">
        <color rgb="FF66FFCC"/>
      </top>
      <bottom style="thin">
        <color rgb="FF66FFCC"/>
      </bottom>
      <diagonal/>
    </border>
    <border>
      <left/>
      <right style="thin">
        <color rgb="FF66FFCC"/>
      </right>
      <top style="thin">
        <color rgb="FF66FFCC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/>
      <bottom/>
      <diagonal/>
    </border>
    <border>
      <left style="thin">
        <color rgb="FF66FFCC"/>
      </left>
      <right style="medium">
        <color rgb="FF66FFCC"/>
      </right>
      <top/>
      <bottom style="medium">
        <color rgb="FF00FF99"/>
      </bottom>
      <diagonal/>
    </border>
    <border>
      <left/>
      <right style="thin">
        <color auto="1"/>
      </right>
      <top/>
      <bottom style="thin">
        <color rgb="FF66FFCC"/>
      </bottom>
      <diagonal/>
    </border>
    <border>
      <left/>
      <right/>
      <top style="thin">
        <color rgb="FF66FFCC"/>
      </top>
      <bottom style="thin">
        <color rgb="FF92D050"/>
      </bottom>
      <diagonal/>
    </border>
    <border>
      <left style="thick">
        <color rgb="FF66FFCC"/>
      </left>
      <right style="medium">
        <color rgb="FF66FFCC"/>
      </right>
      <top/>
      <bottom style="thin">
        <color theme="6"/>
      </bottom>
      <diagonal/>
    </border>
    <border>
      <left style="thick">
        <color rgb="FF66FFCC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ck">
        <color rgb="FF66FFCC"/>
      </left>
      <right style="medium">
        <color rgb="FF66FFCC"/>
      </right>
      <top style="thick">
        <color rgb="FF00FF99"/>
      </top>
      <bottom style="medium">
        <color rgb="FF00FF99"/>
      </bottom>
      <diagonal/>
    </border>
    <border>
      <left style="thick">
        <color rgb="FF66FFCC"/>
      </left>
      <right style="medium">
        <color rgb="FF66FFCC"/>
      </right>
      <top/>
      <bottom/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thin">
        <color theme="6"/>
      </bottom>
      <diagonal/>
    </border>
    <border>
      <left style="thin">
        <color rgb="FF66FFCC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medium">
        <color rgb="FF66FFCC"/>
      </right>
      <top style="thin">
        <color theme="6"/>
      </top>
      <bottom/>
      <diagonal/>
    </border>
    <border>
      <left style="thin">
        <color rgb="FF66FFCC"/>
      </left>
      <right style="medium">
        <color rgb="FF66FFCC"/>
      </right>
      <top style="thin">
        <color theme="6"/>
      </top>
      <bottom style="medium">
        <color rgb="FF00FF99"/>
      </bottom>
      <diagonal/>
    </border>
    <border>
      <left/>
      <right style="thin">
        <color rgb="FF66FFCC"/>
      </right>
      <top/>
      <bottom/>
      <diagonal/>
    </border>
    <border>
      <left/>
      <right style="thin">
        <color rgb="FF66FFCC"/>
      </right>
      <top/>
      <bottom style="medium">
        <color rgb="FF00FF99"/>
      </bottom>
      <diagonal/>
    </border>
    <border>
      <left style="thin">
        <color auto="1"/>
      </left>
      <right style="medium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theme="6"/>
      </bottom>
      <diagonal/>
    </border>
    <border>
      <left style="thin">
        <color rgb="FF66FFCC"/>
      </left>
      <right style="medium">
        <color rgb="FF00FF99"/>
      </right>
      <top style="thin">
        <color rgb="FF92D050"/>
      </top>
      <bottom style="thin">
        <color rgb="FF92D050"/>
      </bottom>
      <diagonal/>
    </border>
    <border>
      <left style="medium">
        <color rgb="FF00FF99"/>
      </left>
      <right/>
      <top style="thin">
        <color rgb="FF92D050"/>
      </top>
      <bottom style="thin">
        <color rgb="FF92D050"/>
      </bottom>
      <diagonal/>
    </border>
    <border>
      <left style="medium">
        <color rgb="FF00FF99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 style="medium">
        <color rgb="FF00FF99"/>
      </right>
      <top style="medium">
        <color rgb="FF00FF99"/>
      </top>
      <bottom style="medium">
        <color rgb="FF00FF99"/>
      </bottom>
      <diagonal/>
    </border>
    <border>
      <left style="medium">
        <color rgb="FF00FF99"/>
      </left>
      <right/>
      <top style="medium">
        <color rgb="FF00FF99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thick">
        <color rgb="FF66FFCC"/>
      </bottom>
      <diagonal/>
    </border>
    <border>
      <left/>
      <right/>
      <top style="medium">
        <color rgb="FF00FF99"/>
      </top>
      <bottom style="thick">
        <color rgb="FF66FFCC"/>
      </bottom>
      <diagonal/>
    </border>
    <border>
      <left style="medium">
        <color rgb="FF66FFCC"/>
      </left>
      <right style="thick">
        <color rgb="FF66FFCC"/>
      </right>
      <top style="medium">
        <color rgb="FF00FF99"/>
      </top>
      <bottom style="thick">
        <color rgb="FF66FFCC"/>
      </bottom>
      <diagonal/>
    </border>
    <border>
      <left style="thick">
        <color rgb="FF66FFCC"/>
      </left>
      <right style="medium">
        <color rgb="FF66FFCC"/>
      </right>
      <top style="medium">
        <color rgb="FF66FFCC"/>
      </top>
      <bottom style="medium">
        <color rgb="FF00FF99"/>
      </bottom>
      <diagonal/>
    </border>
    <border>
      <left style="thick">
        <color rgb="FF66FFCC"/>
      </left>
      <right/>
      <top style="thick">
        <color rgb="FF66FFCC"/>
      </top>
      <bottom style="medium">
        <color rgb="FF66FFCC"/>
      </bottom>
      <diagonal/>
    </border>
    <border>
      <left/>
      <right/>
      <top style="thick">
        <color rgb="FF66FFCC"/>
      </top>
      <bottom style="medium">
        <color rgb="FF66FFCC"/>
      </bottom>
      <diagonal/>
    </border>
    <border>
      <left/>
      <right style="thick">
        <color rgb="FF66FFCC"/>
      </right>
      <top style="thick">
        <color rgb="FF66FFCC"/>
      </top>
      <bottom style="medium">
        <color rgb="FF66FFCC"/>
      </bottom>
      <diagonal/>
    </border>
    <border>
      <left style="thin">
        <color rgb="FF66FFCC"/>
      </left>
      <right style="thick">
        <color rgb="FF66FFCC"/>
      </right>
      <top style="medium">
        <color rgb="FF00FF99"/>
      </top>
      <bottom style="thick">
        <color rgb="FF66FFCC"/>
      </bottom>
      <diagonal/>
    </border>
    <border>
      <left style="thin">
        <color rgb="FF66FFCC"/>
      </left>
      <right style="thick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00FF99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/>
      <right style="medium">
        <color rgb="FF66FFCC"/>
      </right>
      <top style="medium">
        <color rgb="FF00FF99"/>
      </top>
      <bottom style="thick">
        <color rgb="FF66FFCC"/>
      </bottom>
      <diagonal/>
    </border>
  </borders>
  <cellStyleXfs count="19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>
      <alignment horizont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8">
    <xf numFmtId="0" fontId="0" fillId="0" borderId="0" xfId="0"/>
    <xf numFmtId="0" fontId="11" fillId="6" borderId="56" xfId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0" borderId="54" xfId="1" applyFont="1" applyFill="1" applyBorder="1" applyAlignment="1">
      <alignment horizontal="center" vertical="center" wrapText="1" readingOrder="2"/>
    </xf>
    <xf numFmtId="0" fontId="7" fillId="5" borderId="55" xfId="1" applyFont="1" applyFill="1" applyBorder="1" applyAlignment="1">
      <alignment horizontal="center" vertical="center" wrapText="1" readingOrder="2"/>
    </xf>
    <xf numFmtId="0" fontId="7" fillId="4" borderId="57" xfId="1" applyFont="1" applyFill="1" applyBorder="1" applyAlignment="1">
      <alignment horizontal="center" vertical="center"/>
    </xf>
    <xf numFmtId="0" fontId="7" fillId="2" borderId="55" xfId="1" applyFont="1" applyFill="1" applyBorder="1" applyAlignment="1">
      <alignment horizontal="center" vertical="center" wrapText="1" readingOrder="2"/>
    </xf>
    <xf numFmtId="0" fontId="7" fillId="2" borderId="20" xfId="0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 readingOrder="2"/>
    </xf>
    <xf numFmtId="0" fontId="14" fillId="0" borderId="63" xfId="1" applyFont="1" applyFill="1" applyBorder="1" applyAlignment="1">
      <alignment horizontal="center" vertical="center" wrapText="1" readingOrder="2"/>
    </xf>
    <xf numFmtId="0" fontId="14" fillId="0" borderId="68" xfId="1" applyFont="1" applyFill="1" applyBorder="1" applyAlignment="1">
      <alignment horizontal="center" vertical="center" wrapText="1" readingOrder="2"/>
    </xf>
    <xf numFmtId="0" fontId="14" fillId="0" borderId="73" xfId="1" applyFont="1" applyFill="1" applyBorder="1" applyAlignment="1">
      <alignment horizontal="center" vertical="center" wrapText="1" readingOrder="2"/>
    </xf>
    <xf numFmtId="0" fontId="14" fillId="0" borderId="38" xfId="1" applyFont="1" applyFill="1" applyBorder="1" applyAlignment="1">
      <alignment horizontal="center" vertical="center" wrapText="1" readingOrder="2"/>
    </xf>
    <xf numFmtId="0" fontId="14" fillId="5" borderId="63" xfId="1" applyFont="1" applyFill="1" applyBorder="1" applyAlignment="1">
      <alignment horizontal="center" vertical="center" wrapText="1" readingOrder="2"/>
    </xf>
    <xf numFmtId="0" fontId="14" fillId="5" borderId="68" xfId="1" applyFont="1" applyFill="1" applyBorder="1" applyAlignment="1">
      <alignment horizontal="center" vertical="center" wrapText="1" readingOrder="2"/>
    </xf>
    <xf numFmtId="0" fontId="14" fillId="5" borderId="73" xfId="1" applyFont="1" applyFill="1" applyBorder="1" applyAlignment="1">
      <alignment horizontal="center" vertical="center" wrapText="1" readingOrder="2"/>
    </xf>
    <xf numFmtId="0" fontId="14" fillId="5" borderId="38" xfId="1" applyFont="1" applyFill="1" applyBorder="1" applyAlignment="1">
      <alignment horizontal="center" vertical="center" wrapText="1" readingOrder="2"/>
    </xf>
    <xf numFmtId="0" fontId="14" fillId="0" borderId="65" xfId="1" applyFont="1" applyFill="1" applyBorder="1" applyAlignment="1">
      <alignment horizontal="center" vertical="center" wrapText="1" readingOrder="2"/>
    </xf>
    <xf numFmtId="0" fontId="14" fillId="0" borderId="69" xfId="1" applyFont="1" applyFill="1" applyBorder="1" applyAlignment="1">
      <alignment horizontal="center" vertical="center" wrapText="1" readingOrder="2"/>
    </xf>
    <xf numFmtId="0" fontId="14" fillId="0" borderId="74" xfId="1" applyFont="1" applyFill="1" applyBorder="1" applyAlignment="1">
      <alignment horizontal="center" vertical="center" wrapText="1" readingOrder="2"/>
    </xf>
    <xf numFmtId="0" fontId="14" fillId="0" borderId="39" xfId="1" applyFont="1" applyFill="1" applyBorder="1" applyAlignment="1">
      <alignment horizontal="center" vertical="center" wrapText="1" readingOrder="2"/>
    </xf>
    <xf numFmtId="0" fontId="14" fillId="0" borderId="64" xfId="1" applyFont="1" applyFill="1" applyBorder="1" applyAlignment="1">
      <alignment horizontal="center" vertical="center" wrapText="1" readingOrder="2"/>
    </xf>
    <xf numFmtId="0" fontId="14" fillId="0" borderId="70" xfId="1" applyFont="1" applyFill="1" applyBorder="1" applyAlignment="1">
      <alignment horizontal="center" vertical="center" wrapText="1" readingOrder="2"/>
    </xf>
    <xf numFmtId="0" fontId="14" fillId="0" borderId="27" xfId="1" applyFont="1" applyFill="1" applyBorder="1" applyAlignment="1">
      <alignment horizontal="center" vertical="center" wrapText="1" readingOrder="2"/>
    </xf>
    <xf numFmtId="0" fontId="14" fillId="0" borderId="37" xfId="1" applyFont="1" applyFill="1" applyBorder="1" applyAlignment="1">
      <alignment horizontal="center" vertical="center" wrapText="1" readingOrder="2"/>
    </xf>
    <xf numFmtId="0" fontId="14" fillId="5" borderId="66" xfId="1" applyFont="1" applyFill="1" applyBorder="1" applyAlignment="1">
      <alignment horizontal="center" vertical="center" wrapText="1" readingOrder="2"/>
    </xf>
    <xf numFmtId="0" fontId="14" fillId="5" borderId="71" xfId="1" applyFont="1" applyFill="1" applyBorder="1" applyAlignment="1">
      <alignment horizontal="center" vertical="center" wrapText="1" readingOrder="2"/>
    </xf>
    <xf numFmtId="0" fontId="14" fillId="5" borderId="25" xfId="1" applyFont="1" applyFill="1" applyBorder="1" applyAlignment="1">
      <alignment horizontal="center" vertical="center" wrapText="1" readingOrder="2"/>
    </xf>
    <xf numFmtId="0" fontId="14" fillId="5" borderId="39" xfId="1" applyFont="1" applyFill="1" applyBorder="1" applyAlignment="1">
      <alignment horizontal="center" vertical="center" wrapText="1" readingOrder="2"/>
    </xf>
    <xf numFmtId="0" fontId="14" fillId="3" borderId="7" xfId="1" applyFont="1" applyFill="1" applyBorder="1" applyAlignment="1">
      <alignment horizontal="center" vertical="center" wrapText="1" readingOrder="2"/>
    </xf>
    <xf numFmtId="0" fontId="14" fillId="3" borderId="8" xfId="1" applyFont="1" applyFill="1" applyBorder="1" applyAlignment="1">
      <alignment horizontal="center" vertical="center" wrapText="1" readingOrder="2"/>
    </xf>
    <xf numFmtId="0" fontId="14" fillId="2" borderId="62" xfId="1" applyFont="1" applyFill="1" applyBorder="1" applyAlignment="1">
      <alignment horizontal="center" vertical="center" wrapText="1" readingOrder="2"/>
    </xf>
    <xf numFmtId="0" fontId="14" fillId="2" borderId="67" xfId="1" applyFont="1" applyFill="1" applyBorder="1" applyAlignment="1">
      <alignment horizontal="center" vertical="center" wrapText="1" readingOrder="2"/>
    </xf>
    <xf numFmtId="0" fontId="14" fillId="2" borderId="72" xfId="1" applyFont="1" applyFill="1" applyBorder="1" applyAlignment="1">
      <alignment horizontal="center" vertical="center" wrapText="1" readingOrder="2"/>
    </xf>
    <xf numFmtId="0" fontId="14" fillId="2" borderId="37" xfId="1" applyFont="1" applyFill="1" applyBorder="1" applyAlignment="1">
      <alignment horizontal="center" vertical="center" wrapText="1" readingOrder="2"/>
    </xf>
    <xf numFmtId="0" fontId="15" fillId="0" borderId="63" xfId="1" applyFont="1" applyFill="1" applyBorder="1" applyAlignment="1">
      <alignment horizontal="center" vertical="center" wrapText="1" readingOrder="2"/>
    </xf>
    <xf numFmtId="0" fontId="15" fillId="0" borderId="68" xfId="1" applyFont="1" applyFill="1" applyBorder="1" applyAlignment="1">
      <alignment horizontal="center" vertical="center" wrapText="1" readingOrder="2"/>
    </xf>
    <xf numFmtId="0" fontId="15" fillId="0" borderId="73" xfId="1" applyFont="1" applyFill="1" applyBorder="1" applyAlignment="1">
      <alignment horizontal="center" vertical="center" wrapText="1" readingOrder="2"/>
    </xf>
    <xf numFmtId="0" fontId="15" fillId="0" borderId="38" xfId="1" applyFont="1" applyFill="1" applyBorder="1" applyAlignment="1">
      <alignment horizontal="center" vertical="center" wrapText="1" readingOrder="2"/>
    </xf>
    <xf numFmtId="0" fontId="14" fillId="2" borderId="79" xfId="1" applyFont="1" applyFill="1" applyBorder="1" applyAlignment="1">
      <alignment horizontal="center" vertical="center" wrapText="1" readingOrder="2"/>
    </xf>
    <xf numFmtId="0" fontId="14" fillId="5" borderId="76" xfId="1" applyFont="1" applyFill="1" applyBorder="1" applyAlignment="1">
      <alignment horizontal="center" vertical="center" wrapText="1" readingOrder="2"/>
    </xf>
    <xf numFmtId="0" fontId="14" fillId="0" borderId="76" xfId="1" applyFont="1" applyFill="1" applyBorder="1" applyAlignment="1">
      <alignment horizontal="center" vertical="center" wrapText="1" readingOrder="2"/>
    </xf>
    <xf numFmtId="0" fontId="15" fillId="0" borderId="76" xfId="1" applyFont="1" applyFill="1" applyBorder="1" applyAlignment="1">
      <alignment horizontal="center" vertical="center" wrapText="1" readingOrder="2"/>
    </xf>
    <xf numFmtId="0" fontId="14" fillId="0" borderId="80" xfId="1" applyFont="1" applyFill="1" applyBorder="1" applyAlignment="1">
      <alignment horizontal="center" vertical="center" wrapText="1" readingOrder="2"/>
    </xf>
    <xf numFmtId="0" fontId="14" fillId="0" borderId="49" xfId="1" applyFont="1" applyFill="1" applyBorder="1" applyAlignment="1">
      <alignment horizontal="center" vertical="center" wrapText="1" readingOrder="2"/>
    </xf>
    <xf numFmtId="0" fontId="14" fillId="5" borderId="81" xfId="1" applyFont="1" applyFill="1" applyBorder="1" applyAlignment="1">
      <alignment horizontal="center" vertical="center" wrapText="1" readingOrder="2"/>
    </xf>
    <xf numFmtId="0" fontId="14" fillId="2" borderId="83" xfId="1" applyFont="1" applyFill="1" applyBorder="1" applyAlignment="1">
      <alignment horizontal="center" vertical="center" wrapText="1" readingOrder="2"/>
    </xf>
    <xf numFmtId="0" fontId="14" fillId="5" borderId="84" xfId="1" applyFont="1" applyFill="1" applyBorder="1" applyAlignment="1">
      <alignment horizontal="center" vertical="center" wrapText="1" readingOrder="2"/>
    </xf>
    <xf numFmtId="0" fontId="14" fillId="0" borderId="84" xfId="1" applyFont="1" applyFill="1" applyBorder="1" applyAlignment="1">
      <alignment horizontal="center" vertical="center" wrapText="1" readingOrder="2"/>
    </xf>
    <xf numFmtId="0" fontId="15" fillId="0" borderId="84" xfId="1" applyFont="1" applyFill="1" applyBorder="1" applyAlignment="1">
      <alignment horizontal="center" vertical="center" wrapText="1" readingOrder="2"/>
    </xf>
    <xf numFmtId="0" fontId="14" fillId="0" borderId="85" xfId="1" applyFont="1" applyFill="1" applyBorder="1" applyAlignment="1">
      <alignment horizontal="center" vertical="center" wrapText="1" readingOrder="2"/>
    </xf>
    <xf numFmtId="0" fontId="14" fillId="0" borderId="83" xfId="1" applyFont="1" applyFill="1" applyBorder="1" applyAlignment="1">
      <alignment horizontal="center" vertical="center" wrapText="1" readingOrder="2"/>
    </xf>
    <xf numFmtId="0" fontId="14" fillId="5" borderId="86" xfId="1" applyFont="1" applyFill="1" applyBorder="1" applyAlignment="1">
      <alignment horizontal="center" vertical="center" wrapText="1" readingOrder="2"/>
    </xf>
    <xf numFmtId="0" fontId="14" fillId="5" borderId="85" xfId="1" applyFont="1" applyFill="1" applyBorder="1" applyAlignment="1">
      <alignment horizontal="center" vertical="center" wrapText="1" readingOrder="2"/>
    </xf>
    <xf numFmtId="0" fontId="14" fillId="5" borderId="70" xfId="1" applyFont="1" applyFill="1" applyBorder="1" applyAlignment="1">
      <alignment horizontal="center" vertical="center" wrapText="1" readingOrder="2"/>
    </xf>
    <xf numFmtId="0" fontId="12" fillId="2" borderId="96" xfId="1" applyFont="1" applyFill="1" applyBorder="1" applyAlignment="1">
      <alignment horizontal="center" vertical="center" wrapText="1" readingOrder="2"/>
    </xf>
    <xf numFmtId="0" fontId="12" fillId="5" borderId="97" xfId="1" applyFont="1" applyFill="1" applyBorder="1" applyAlignment="1">
      <alignment horizontal="center" vertical="center" wrapText="1" readingOrder="2"/>
    </xf>
    <xf numFmtId="0" fontId="12" fillId="0" borderId="96" xfId="1" applyFont="1" applyFill="1" applyBorder="1" applyAlignment="1">
      <alignment horizontal="center" vertical="center" wrapText="1" readingOrder="2"/>
    </xf>
    <xf numFmtId="0" fontId="9" fillId="0" borderId="96" xfId="1" applyFont="1" applyFill="1" applyBorder="1" applyAlignment="1">
      <alignment horizontal="center" vertical="center" wrapText="1" readingOrder="2"/>
    </xf>
    <xf numFmtId="0" fontId="12" fillId="0" borderId="97" xfId="1" applyFont="1" applyFill="1" applyBorder="1" applyAlignment="1">
      <alignment horizontal="center" vertical="center" wrapText="1" readingOrder="2"/>
    </xf>
    <xf numFmtId="0" fontId="12" fillId="5" borderId="96" xfId="1" applyFont="1" applyFill="1" applyBorder="1" applyAlignment="1">
      <alignment horizontal="center" vertical="center" wrapText="1" readingOrder="2"/>
    </xf>
    <xf numFmtId="0" fontId="13" fillId="6" borderId="98" xfId="1" applyFont="1" applyFill="1" applyBorder="1" applyAlignment="1">
      <alignment horizontal="center" vertical="center" wrapText="1"/>
    </xf>
    <xf numFmtId="0" fontId="17" fillId="3" borderId="51" xfId="1" applyFont="1" applyFill="1" applyBorder="1" applyAlignment="1">
      <alignment horizontal="center" vertical="center" wrapText="1" readingOrder="2"/>
    </xf>
    <xf numFmtId="0" fontId="14" fillId="2" borderId="100" xfId="1" applyFont="1" applyFill="1" applyBorder="1" applyAlignment="1">
      <alignment horizontal="center" vertical="center" wrapText="1" readingOrder="2"/>
    </xf>
    <xf numFmtId="0" fontId="14" fillId="5" borderId="101" xfId="1" applyFont="1" applyFill="1" applyBorder="1" applyAlignment="1">
      <alignment horizontal="center" vertical="center" wrapText="1" readingOrder="2"/>
    </xf>
    <xf numFmtId="0" fontId="14" fillId="0" borderId="101" xfId="1" applyFont="1" applyFill="1" applyBorder="1" applyAlignment="1">
      <alignment horizontal="center" vertical="center" wrapText="1" readingOrder="2"/>
    </xf>
    <xf numFmtId="0" fontId="15" fillId="0" borderId="101" xfId="1" applyFont="1" applyFill="1" applyBorder="1" applyAlignment="1">
      <alignment horizontal="center" vertical="center" wrapText="1" readingOrder="2"/>
    </xf>
    <xf numFmtId="0" fontId="14" fillId="0" borderId="102" xfId="1" applyFont="1" applyFill="1" applyBorder="1" applyAlignment="1">
      <alignment horizontal="center" vertical="center" wrapText="1" readingOrder="2"/>
    </xf>
    <xf numFmtId="0" fontId="14" fillId="0" borderId="100" xfId="1" applyFont="1" applyFill="1" applyBorder="1" applyAlignment="1">
      <alignment horizontal="center" vertical="center" wrapText="1" readingOrder="2"/>
    </xf>
    <xf numFmtId="0" fontId="14" fillId="5" borderId="103" xfId="1" applyFont="1" applyFill="1" applyBorder="1" applyAlignment="1">
      <alignment horizontal="center" vertical="center" wrapText="1" readingOrder="2"/>
    </xf>
    <xf numFmtId="0" fontId="14" fillId="5" borderId="107" xfId="1" applyFont="1" applyFill="1" applyBorder="1" applyAlignment="1">
      <alignment horizontal="center" vertical="center" wrapText="1" readingOrder="2"/>
    </xf>
    <xf numFmtId="1" fontId="18" fillId="0" borderId="46" xfId="1" applyNumberFormat="1" applyFont="1" applyFill="1" applyBorder="1" applyAlignment="1">
      <alignment horizontal="center" vertical="center" wrapText="1" readingOrder="2"/>
    </xf>
    <xf numFmtId="164" fontId="18" fillId="2" borderId="59" xfId="1" applyNumberFormat="1" applyFont="1" applyFill="1" applyBorder="1" applyAlignment="1">
      <alignment horizontal="center" vertical="center" wrapText="1" readingOrder="2"/>
    </xf>
    <xf numFmtId="164" fontId="18" fillId="2" borderId="77" xfId="1" applyNumberFormat="1" applyFont="1" applyFill="1" applyBorder="1" applyAlignment="1">
      <alignment horizontal="center" vertical="center" wrapText="1" readingOrder="2"/>
    </xf>
    <xf numFmtId="2" fontId="18" fillId="0" borderId="17" xfId="1" applyNumberFormat="1" applyFont="1" applyFill="1" applyBorder="1" applyAlignment="1">
      <alignment horizontal="center" vertical="center" wrapText="1" readingOrder="2"/>
    </xf>
    <xf numFmtId="2" fontId="18" fillId="0" borderId="11" xfId="1" applyNumberFormat="1" applyFont="1" applyFill="1" applyBorder="1" applyAlignment="1">
      <alignment horizontal="center" vertical="center" wrapText="1" readingOrder="2"/>
    </xf>
    <xf numFmtId="1" fontId="18" fillId="0" borderId="37" xfId="1" applyNumberFormat="1" applyFont="1" applyFill="1" applyBorder="1" applyAlignment="1">
      <alignment horizontal="center" vertical="center" wrapText="1" readingOrder="2"/>
    </xf>
    <xf numFmtId="1" fontId="18" fillId="5" borderId="48" xfId="1" applyNumberFormat="1" applyFont="1" applyFill="1" applyBorder="1" applyAlignment="1">
      <alignment horizontal="center" vertical="center" wrapText="1" readingOrder="2"/>
    </xf>
    <xf numFmtId="164" fontId="18" fillId="5" borderId="59" xfId="1" applyNumberFormat="1" applyFont="1" applyFill="1" applyBorder="1" applyAlignment="1">
      <alignment horizontal="center" vertical="center" wrapText="1" readingOrder="2"/>
    </xf>
    <xf numFmtId="164" fontId="18" fillId="5" borderId="77" xfId="1" applyNumberFormat="1" applyFont="1" applyFill="1" applyBorder="1" applyAlignment="1">
      <alignment horizontal="center" vertical="center" wrapText="1" readingOrder="2"/>
    </xf>
    <xf numFmtId="2" fontId="18" fillId="5" borderId="18" xfId="1" applyNumberFormat="1" applyFont="1" applyFill="1" applyBorder="1" applyAlignment="1">
      <alignment horizontal="center" vertical="center" wrapText="1" readingOrder="2"/>
    </xf>
    <xf numFmtId="2" fontId="18" fillId="5" borderId="45" xfId="1" applyNumberFormat="1" applyFont="1" applyFill="1" applyBorder="1" applyAlignment="1">
      <alignment horizontal="center" vertical="center" wrapText="1" readingOrder="2"/>
    </xf>
    <xf numFmtId="2" fontId="18" fillId="5" borderId="2" xfId="1" applyNumberFormat="1" applyFont="1" applyFill="1" applyBorder="1" applyAlignment="1">
      <alignment horizontal="center" vertical="center" wrapText="1" readingOrder="2"/>
    </xf>
    <xf numFmtId="1" fontId="18" fillId="5" borderId="14" xfId="1" applyNumberFormat="1" applyFont="1" applyFill="1" applyBorder="1" applyAlignment="1">
      <alignment horizontal="center" vertical="center" wrapText="1" readingOrder="2"/>
    </xf>
    <xf numFmtId="1" fontId="18" fillId="5" borderId="38" xfId="1" applyNumberFormat="1" applyFont="1" applyFill="1" applyBorder="1" applyAlignment="1">
      <alignment horizontal="center" vertical="center" wrapText="1" readingOrder="2"/>
    </xf>
    <xf numFmtId="1" fontId="18" fillId="2" borderId="48" xfId="1" applyNumberFormat="1" applyFont="1" applyFill="1" applyBorder="1" applyAlignment="1">
      <alignment horizontal="center" vertical="center" wrapText="1" readingOrder="2"/>
    </xf>
    <xf numFmtId="2" fontId="18" fillId="2" borderId="18" xfId="1" applyNumberFormat="1" applyFont="1" applyFill="1" applyBorder="1" applyAlignment="1">
      <alignment horizontal="center" vertical="center" wrapText="1" readingOrder="2"/>
    </xf>
    <xf numFmtId="2" fontId="18" fillId="2" borderId="45" xfId="1" applyNumberFormat="1" applyFont="1" applyFill="1" applyBorder="1" applyAlignment="1">
      <alignment horizontal="center" vertical="center" wrapText="1" readingOrder="2"/>
    </xf>
    <xf numFmtId="2" fontId="18" fillId="2" borderId="2" xfId="1" applyNumberFormat="1" applyFont="1" applyFill="1" applyBorder="1" applyAlignment="1">
      <alignment horizontal="center" vertical="center" wrapText="1" readingOrder="2"/>
    </xf>
    <xf numFmtId="1" fontId="18" fillId="2" borderId="14" xfId="1" applyNumberFormat="1" applyFont="1" applyFill="1" applyBorder="1" applyAlignment="1">
      <alignment horizontal="center" vertical="center" wrapText="1" readingOrder="2"/>
    </xf>
    <xf numFmtId="1" fontId="18" fillId="2" borderId="38" xfId="1" applyNumberFormat="1" applyFont="1" applyFill="1" applyBorder="1" applyAlignment="1">
      <alignment horizontal="center" vertical="center" wrapText="1" readingOrder="2"/>
    </xf>
    <xf numFmtId="1" fontId="18" fillId="6" borderId="31" xfId="1" applyNumberFormat="1" applyFont="1" applyFill="1" applyBorder="1" applyAlignment="1">
      <alignment horizontal="center" vertical="center" wrapText="1"/>
    </xf>
    <xf numFmtId="164" fontId="18" fillId="0" borderId="60" xfId="1" applyNumberFormat="1" applyFont="1" applyFill="1" applyBorder="1" applyAlignment="1">
      <alignment horizontal="center" vertical="center" wrapText="1" readingOrder="2"/>
    </xf>
    <xf numFmtId="164" fontId="18" fillId="0" borderId="78" xfId="1" applyNumberFormat="1" applyFont="1" applyFill="1" applyBorder="1" applyAlignment="1">
      <alignment horizontal="center" vertical="center" wrapText="1" readingOrder="2"/>
    </xf>
    <xf numFmtId="2" fontId="18" fillId="0" borderId="16" xfId="1" applyNumberFormat="1" applyFont="1" applyFill="1" applyBorder="1" applyAlignment="1">
      <alignment horizontal="center" vertical="center" wrapText="1" readingOrder="2"/>
    </xf>
    <xf numFmtId="2" fontId="18" fillId="0" borderId="47" xfId="1" applyNumberFormat="1" applyFont="1" applyFill="1" applyBorder="1" applyAlignment="1">
      <alignment horizontal="center" vertical="center" wrapText="1" readingOrder="2"/>
    </xf>
    <xf numFmtId="1" fontId="18" fillId="0" borderId="12" xfId="1" applyNumberFormat="1" applyFont="1" applyFill="1" applyBorder="1" applyAlignment="1">
      <alignment horizontal="center" vertical="center" wrapText="1" readingOrder="2"/>
    </xf>
    <xf numFmtId="1" fontId="18" fillId="0" borderId="13" xfId="1" applyNumberFormat="1" applyFont="1" applyFill="1" applyBorder="1" applyAlignment="1">
      <alignment horizontal="center" vertical="center" wrapText="1" readingOrder="2"/>
    </xf>
    <xf numFmtId="2" fontId="18" fillId="5" borderId="48" xfId="1" applyNumberFormat="1" applyFont="1" applyFill="1" applyBorder="1" applyAlignment="1">
      <alignment horizontal="center" vertical="center" wrapText="1" readingOrder="2"/>
    </xf>
    <xf numFmtId="2" fontId="18" fillId="2" borderId="48" xfId="1" applyNumberFormat="1" applyFont="1" applyFill="1" applyBorder="1" applyAlignment="1">
      <alignment horizontal="center" vertical="center" wrapText="1" readingOrder="2"/>
    </xf>
    <xf numFmtId="1" fontId="18" fillId="4" borderId="61" xfId="1" applyNumberFormat="1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20" fillId="2" borderId="9" xfId="1" applyFont="1" applyFill="1" applyBorder="1" applyAlignment="1">
      <alignment horizontal="center" vertical="center" wrapText="1" readingOrder="2"/>
    </xf>
    <xf numFmtId="0" fontId="20" fillId="2" borderId="29" xfId="1" applyFont="1" applyFill="1" applyBorder="1" applyAlignment="1">
      <alignment horizontal="center" vertical="center" wrapText="1" readingOrder="2"/>
    </xf>
    <xf numFmtId="164" fontId="18" fillId="6" borderId="31" xfId="1" applyNumberFormat="1" applyFont="1" applyFill="1" applyBorder="1" applyAlignment="1">
      <alignment horizontal="center" vertical="center" wrapText="1"/>
    </xf>
    <xf numFmtId="164" fontId="18" fillId="4" borderId="61" xfId="1" applyNumberFormat="1" applyFont="1" applyFill="1" applyBorder="1" applyAlignment="1">
      <alignment horizontal="center" vertical="center"/>
    </xf>
    <xf numFmtId="1" fontId="18" fillId="5" borderId="109" xfId="1" applyNumberFormat="1" applyFont="1" applyFill="1" applyBorder="1" applyAlignment="1">
      <alignment horizontal="center" vertical="center" wrapText="1" readingOrder="2"/>
    </xf>
    <xf numFmtId="1" fontId="18" fillId="5" borderId="108" xfId="1" applyNumberFormat="1" applyFont="1" applyFill="1" applyBorder="1" applyAlignment="1">
      <alignment horizontal="center" vertical="center" wrapText="1" readingOrder="2"/>
    </xf>
    <xf numFmtId="1" fontId="18" fillId="5" borderId="18" xfId="1" applyNumberFormat="1" applyFont="1" applyFill="1" applyBorder="1" applyAlignment="1">
      <alignment horizontal="center" vertical="center" wrapText="1" readingOrder="2"/>
    </xf>
    <xf numFmtId="1" fontId="18" fillId="5" borderId="110" xfId="1" applyNumberFormat="1" applyFont="1" applyFill="1" applyBorder="1" applyAlignment="1">
      <alignment horizontal="center" vertical="center" wrapText="1" readingOrder="2"/>
    </xf>
    <xf numFmtId="1" fontId="18" fillId="6" borderId="19" xfId="1" applyNumberFormat="1" applyFont="1" applyFill="1" applyBorder="1" applyAlignment="1">
      <alignment horizontal="center" vertical="center" wrapText="1"/>
    </xf>
    <xf numFmtId="1" fontId="18" fillId="6" borderId="112" xfId="1" applyNumberFormat="1" applyFont="1" applyFill="1" applyBorder="1" applyAlignment="1">
      <alignment horizontal="center" vertical="center" wrapText="1"/>
    </xf>
    <xf numFmtId="1" fontId="18" fillId="6" borderId="111" xfId="1" applyNumberFormat="1" applyFont="1" applyFill="1" applyBorder="1" applyAlignment="1">
      <alignment horizontal="center" vertical="center" wrapText="1"/>
    </xf>
    <xf numFmtId="1" fontId="18" fillId="6" borderId="113" xfId="1" applyNumberFormat="1" applyFont="1" applyFill="1" applyBorder="1" applyAlignment="1">
      <alignment horizontal="center" vertical="center" wrapText="1"/>
    </xf>
    <xf numFmtId="1" fontId="18" fillId="4" borderId="75" xfId="1" applyNumberFormat="1" applyFont="1" applyFill="1" applyBorder="1" applyAlignment="1">
      <alignment horizontal="center" vertical="center"/>
    </xf>
    <xf numFmtId="164" fontId="18" fillId="6" borderId="19" xfId="1" applyNumberFormat="1" applyFont="1" applyFill="1" applyBorder="1" applyAlignment="1">
      <alignment horizontal="center" vertical="center" wrapText="1"/>
    </xf>
    <xf numFmtId="164" fontId="18" fillId="4" borderId="75" xfId="1" applyNumberFormat="1" applyFont="1" applyFill="1" applyBorder="1" applyAlignment="1">
      <alignment horizontal="center" vertical="center"/>
    </xf>
    <xf numFmtId="0" fontId="9" fillId="4" borderId="57" xfId="1" applyFont="1" applyFill="1" applyBorder="1" applyAlignment="1">
      <alignment horizontal="center" vertical="center" wrapText="1"/>
    </xf>
    <xf numFmtId="0" fontId="20" fillId="2" borderId="117" xfId="1" applyFont="1" applyFill="1" applyBorder="1" applyAlignment="1">
      <alignment horizontal="center" vertical="center" wrapText="1" readingOrder="2"/>
    </xf>
    <xf numFmtId="1" fontId="18" fillId="6" borderId="122" xfId="1" applyNumberFormat="1" applyFont="1" applyFill="1" applyBorder="1" applyAlignment="1">
      <alignment horizontal="center" vertical="center" wrapText="1"/>
    </xf>
    <xf numFmtId="1" fontId="18" fillId="4" borderId="121" xfId="1" applyNumberFormat="1" applyFont="1" applyFill="1" applyBorder="1" applyAlignment="1">
      <alignment horizontal="center" vertical="center"/>
    </xf>
    <xf numFmtId="0" fontId="21" fillId="6" borderId="19" xfId="1" applyFont="1" applyFill="1" applyBorder="1" applyAlignment="1">
      <alignment horizontal="center" vertical="center" wrapText="1" readingOrder="2"/>
    </xf>
    <xf numFmtId="0" fontId="21" fillId="6" borderId="6" xfId="1" applyFont="1" applyFill="1" applyBorder="1" applyAlignment="1">
      <alignment horizontal="center" vertical="center" wrapText="1" readingOrder="2"/>
    </xf>
    <xf numFmtId="0" fontId="21" fillId="6" borderId="22" xfId="1" applyFont="1" applyFill="1" applyBorder="1" applyAlignment="1">
      <alignment horizontal="center" vertical="center" wrapText="1" readingOrder="2"/>
    </xf>
    <xf numFmtId="0" fontId="21" fillId="6" borderId="36" xfId="1" applyFont="1" applyFill="1" applyBorder="1" applyAlignment="1">
      <alignment horizontal="center" vertical="center" wrapText="1" readingOrder="2"/>
    </xf>
    <xf numFmtId="0" fontId="21" fillId="6" borderId="20" xfId="1" applyFont="1" applyFill="1" applyBorder="1" applyAlignment="1">
      <alignment horizontal="center" vertical="center" wrapText="1" readingOrder="2"/>
    </xf>
    <xf numFmtId="0" fontId="21" fillId="4" borderId="75" xfId="1" applyFont="1" applyFill="1" applyBorder="1" applyAlignment="1">
      <alignment horizontal="center" vertical="center" wrapText="1" readingOrder="2"/>
    </xf>
    <xf numFmtId="0" fontId="21" fillId="4" borderId="114" xfId="1" applyFont="1" applyFill="1" applyBorder="1" applyAlignment="1">
      <alignment horizontal="center" vertical="center" wrapText="1" readingOrder="2"/>
    </xf>
    <xf numFmtId="0" fontId="21" fillId="4" borderId="115" xfId="1" applyFont="1" applyFill="1" applyBorder="1" applyAlignment="1">
      <alignment horizontal="center" vertical="center" wrapText="1" readingOrder="2"/>
    </xf>
    <xf numFmtId="0" fontId="21" fillId="4" borderId="58" xfId="1" applyFont="1" applyFill="1" applyBorder="1" applyAlignment="1">
      <alignment horizontal="center" vertical="center" wrapText="1" readingOrder="2"/>
    </xf>
    <xf numFmtId="0" fontId="21" fillId="4" borderId="116" xfId="1" applyFont="1" applyFill="1" applyBorder="1" applyAlignment="1">
      <alignment horizontal="center" vertical="center" wrapText="1" readingOrder="2"/>
    </xf>
    <xf numFmtId="0" fontId="21" fillId="6" borderId="123" xfId="1" applyFont="1" applyFill="1" applyBorder="1" applyAlignment="1">
      <alignment horizontal="center" vertical="center" wrapText="1" readingOrder="2"/>
    </xf>
    <xf numFmtId="0" fontId="21" fillId="6" borderId="44" xfId="1" applyFont="1" applyFill="1" applyBorder="1" applyAlignment="1">
      <alignment horizontal="center" vertical="center" wrapText="1" readingOrder="2"/>
    </xf>
    <xf numFmtId="0" fontId="14" fillId="3" borderId="124" xfId="1" applyFont="1" applyFill="1" applyBorder="1" applyAlignment="1">
      <alignment horizontal="center" vertical="center" wrapText="1" readingOrder="2"/>
    </xf>
    <xf numFmtId="0" fontId="21" fillId="4" borderId="125" xfId="1" applyFont="1" applyFill="1" applyBorder="1" applyAlignment="1">
      <alignment horizontal="center" vertical="center" wrapText="1" readingOrder="2"/>
    </xf>
    <xf numFmtId="0" fontId="14" fillId="2" borderId="107" xfId="1" applyFont="1" applyFill="1" applyBorder="1" applyAlignment="1">
      <alignment horizontal="center" vertical="center" wrapText="1" readingOrder="2"/>
    </xf>
    <xf numFmtId="0" fontId="14" fillId="0" borderId="103" xfId="1" applyFont="1" applyFill="1" applyBorder="1" applyAlignment="1">
      <alignment horizontal="center" vertical="center" wrapText="1" readingOrder="2"/>
    </xf>
    <xf numFmtId="1" fontId="0" fillId="0" borderId="0" xfId="0" applyNumberFormat="1"/>
    <xf numFmtId="0" fontId="6" fillId="2" borderId="50" xfId="1" applyFont="1" applyFill="1" applyBorder="1" applyAlignment="1">
      <alignment horizontal="center" vertical="center" wrapText="1"/>
    </xf>
    <xf numFmtId="0" fontId="6" fillId="2" borderId="53" xfId="1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6" fillId="2" borderId="51" xfId="1" applyFont="1" applyFill="1" applyBorder="1" applyAlignment="1">
      <alignment horizontal="center" vertical="center" wrapText="1"/>
    </xf>
    <xf numFmtId="0" fontId="6" fillId="2" borderId="52" xfId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 wrapText="1" readingOrder="2"/>
    </xf>
    <xf numFmtId="0" fontId="16" fillId="3" borderId="36" xfId="1" applyFont="1" applyFill="1" applyBorder="1" applyAlignment="1">
      <alignment horizontal="center" vertical="center" wrapText="1" readingOrder="2"/>
    </xf>
    <xf numFmtId="0" fontId="10" fillId="0" borderId="118" xfId="1" applyFont="1" applyBorder="1" applyAlignment="1">
      <alignment horizontal="center" vertical="center"/>
    </xf>
    <xf numFmtId="0" fontId="10" fillId="0" borderId="119" xfId="1" applyFont="1" applyBorder="1" applyAlignment="1">
      <alignment horizontal="center" vertical="center"/>
    </xf>
    <xf numFmtId="0" fontId="10" fillId="0" borderId="120" xfId="1" applyFont="1" applyBorder="1" applyAlignment="1">
      <alignment horizontal="center" vertical="center"/>
    </xf>
    <xf numFmtId="0" fontId="4" fillId="2" borderId="92" xfId="1" applyFont="1" applyFill="1" applyBorder="1" applyAlignment="1">
      <alignment horizontal="center" vertical="center" wrapText="1" readingOrder="2"/>
    </xf>
    <xf numFmtId="0" fontId="4" fillId="2" borderId="93" xfId="1" applyFont="1" applyFill="1" applyBorder="1" applyAlignment="1">
      <alignment horizontal="center" vertical="center" wrapText="1" readingOrder="2"/>
    </xf>
    <xf numFmtId="0" fontId="20" fillId="2" borderId="40" xfId="1" applyFont="1" applyFill="1" applyBorder="1" applyAlignment="1">
      <alignment horizontal="center" vertical="center" wrapText="1" readingOrder="2"/>
    </xf>
    <xf numFmtId="0" fontId="20" fillId="2" borderId="41" xfId="1" applyFont="1" applyFill="1" applyBorder="1" applyAlignment="1">
      <alignment horizontal="center" vertical="center" wrapText="1" readingOrder="2"/>
    </xf>
    <xf numFmtId="0" fontId="20" fillId="2" borderId="30" xfId="1" applyFont="1" applyFill="1" applyBorder="1" applyAlignment="1">
      <alignment horizontal="center" vertical="center" wrapText="1" readingOrder="2"/>
    </xf>
    <xf numFmtId="0" fontId="10" fillId="2" borderId="25" xfId="1" applyFont="1" applyFill="1" applyBorder="1" applyAlignment="1">
      <alignment horizontal="center" vertical="center" wrapText="1" readingOrder="2"/>
    </xf>
    <xf numFmtId="0" fontId="20" fillId="2" borderId="87" xfId="1" applyFont="1" applyFill="1" applyBorder="1" applyAlignment="1">
      <alignment horizontal="center" vertical="center" wrapText="1" readingOrder="2"/>
    </xf>
    <xf numFmtId="0" fontId="10" fillId="2" borderId="88" xfId="1" applyFont="1" applyFill="1" applyBorder="1" applyAlignment="1">
      <alignment horizontal="center" vertical="center" wrapText="1" readingOrder="2"/>
    </xf>
    <xf numFmtId="0" fontId="4" fillId="2" borderId="82" xfId="1" applyFont="1" applyFill="1" applyBorder="1" applyAlignment="1">
      <alignment horizontal="center" vertical="center" wrapText="1" readingOrder="2"/>
    </xf>
    <xf numFmtId="0" fontId="4" fillId="2" borderId="42" xfId="1" applyFont="1" applyFill="1" applyBorder="1" applyAlignment="1">
      <alignment horizontal="center" vertical="center" wrapText="1" readingOrder="2"/>
    </xf>
    <xf numFmtId="0" fontId="4" fillId="2" borderId="89" xfId="1" applyFont="1" applyFill="1" applyBorder="1" applyAlignment="1">
      <alignment horizontal="center" vertical="center" wrapText="1" readingOrder="2"/>
    </xf>
    <xf numFmtId="0" fontId="20" fillId="2" borderId="91" xfId="1" applyFont="1" applyFill="1" applyBorder="1" applyAlignment="1">
      <alignment horizontal="center" vertical="center" wrapText="1" readingOrder="2"/>
    </xf>
    <xf numFmtId="0" fontId="10" fillId="2" borderId="81" xfId="1" applyFont="1" applyFill="1" applyBorder="1" applyAlignment="1">
      <alignment horizontal="center" vertical="center" wrapText="1" readingOrder="2"/>
    </xf>
    <xf numFmtId="0" fontId="20" fillId="2" borderId="1" xfId="1" applyFont="1" applyFill="1" applyBorder="1" applyAlignment="1">
      <alignment horizontal="center" vertical="center" wrapText="1" readingOrder="2"/>
    </xf>
    <xf numFmtId="0" fontId="10" fillId="2" borderId="10" xfId="1" applyFont="1" applyFill="1" applyBorder="1" applyAlignment="1">
      <alignment horizontal="center" vertical="center" wrapText="1" readingOrder="2"/>
    </xf>
    <xf numFmtId="0" fontId="20" fillId="2" borderId="23" xfId="1" applyFont="1" applyFill="1" applyBorder="1" applyAlignment="1">
      <alignment horizontal="center" vertical="center" wrapText="1" readingOrder="2"/>
    </xf>
    <xf numFmtId="0" fontId="10" fillId="2" borderId="24" xfId="1" applyFont="1" applyFill="1" applyBorder="1" applyAlignment="1">
      <alignment horizontal="center" vertical="center" wrapText="1" readingOrder="2"/>
    </xf>
    <xf numFmtId="0" fontId="4" fillId="2" borderId="104" xfId="1" applyFont="1" applyFill="1" applyBorder="1" applyAlignment="1">
      <alignment horizontal="center" vertical="center" wrapText="1" readingOrder="2"/>
    </xf>
    <xf numFmtId="0" fontId="4" fillId="2" borderId="105" xfId="1" applyFont="1" applyFill="1" applyBorder="1" applyAlignment="1">
      <alignment horizontal="center" vertical="center" wrapText="1" readingOrder="2"/>
    </xf>
    <xf numFmtId="0" fontId="20" fillId="2" borderId="90" xfId="1" applyFont="1" applyFill="1" applyBorder="1" applyAlignment="1">
      <alignment horizontal="center" vertical="center" wrapText="1" readingOrder="2"/>
    </xf>
    <xf numFmtId="0" fontId="20" fillId="2" borderId="28" xfId="1" applyFont="1" applyFill="1" applyBorder="1" applyAlignment="1">
      <alignment horizontal="center" vertical="center" wrapText="1" readingOrder="2"/>
    </xf>
    <xf numFmtId="0" fontId="20" fillId="2" borderId="88" xfId="1" applyFont="1" applyFill="1" applyBorder="1" applyAlignment="1">
      <alignment horizontal="center" vertical="center" wrapText="1" readingOrder="2"/>
    </xf>
    <xf numFmtId="0" fontId="4" fillId="2" borderId="43" xfId="1" applyFont="1" applyFill="1" applyBorder="1" applyAlignment="1">
      <alignment horizontal="center" vertical="center" wrapText="1" readingOrder="2"/>
    </xf>
    <xf numFmtId="0" fontId="20" fillId="2" borderId="10" xfId="1" applyFont="1" applyFill="1" applyBorder="1" applyAlignment="1">
      <alignment horizontal="center" vertical="center" wrapText="1" readingOrder="2"/>
    </xf>
    <xf numFmtId="0" fontId="20" fillId="2" borderId="26" xfId="1" applyFont="1" applyFill="1" applyBorder="1" applyAlignment="1">
      <alignment horizontal="center" vertical="center" wrapText="1" readingOrder="2"/>
    </xf>
    <xf numFmtId="0" fontId="20" fillId="2" borderId="24" xfId="1" applyFont="1" applyFill="1" applyBorder="1" applyAlignment="1">
      <alignment horizontal="center" vertical="center" wrapText="1" readingOrder="2"/>
    </xf>
    <xf numFmtId="0" fontId="20" fillId="2" borderId="27" xfId="1" applyFont="1" applyFill="1" applyBorder="1" applyAlignment="1">
      <alignment horizontal="center" vertical="center" wrapText="1" readingOrder="2"/>
    </xf>
    <xf numFmtId="0" fontId="20" fillId="2" borderId="25" xfId="1" applyFont="1" applyFill="1" applyBorder="1" applyAlignment="1">
      <alignment horizontal="center" vertical="center" wrapText="1" readingOrder="2"/>
    </xf>
    <xf numFmtId="0" fontId="4" fillId="2" borderId="94" xfId="1" applyFont="1" applyFill="1" applyBorder="1" applyAlignment="1">
      <alignment horizontal="center" vertical="center" wrapText="1" readingOrder="2"/>
    </xf>
    <xf numFmtId="0" fontId="4" fillId="2" borderId="106" xfId="1" applyFont="1" applyFill="1" applyBorder="1" applyAlignment="1">
      <alignment horizontal="center" vertical="center" wrapText="1" readingOrder="2"/>
    </xf>
    <xf numFmtId="0" fontId="12" fillId="2" borderId="95" xfId="1" applyFont="1" applyFill="1" applyBorder="1" applyAlignment="1">
      <alignment horizontal="center" vertical="center" textRotation="90" wrapText="1" readingOrder="2"/>
    </xf>
    <xf numFmtId="0" fontId="9" fillId="2" borderId="10" xfId="1" applyFont="1" applyFill="1" applyBorder="1" applyAlignment="1">
      <alignment horizontal="center" vertical="center" textRotation="90" wrapText="1" readingOrder="2"/>
    </xf>
    <xf numFmtId="0" fontId="12" fillId="2" borderId="87" xfId="1" applyFont="1" applyFill="1" applyBorder="1" applyAlignment="1">
      <alignment horizontal="center" vertical="center" textRotation="90" wrapText="1" readingOrder="2"/>
    </xf>
    <xf numFmtId="0" fontId="9" fillId="2" borderId="88" xfId="1" applyFont="1" applyFill="1" applyBorder="1" applyAlignment="1">
      <alignment horizontal="center" vertical="center" textRotation="90" wrapText="1" readingOrder="2"/>
    </xf>
    <xf numFmtId="0" fontId="5" fillId="2" borderId="99" xfId="1" applyFont="1" applyFill="1" applyBorder="1" applyAlignment="1">
      <alignment horizontal="center" vertical="center" wrapText="1" readingOrder="2"/>
    </xf>
    <xf numFmtId="0" fontId="14" fillId="3" borderId="6" xfId="1" applyFont="1" applyFill="1" applyBorder="1" applyAlignment="1">
      <alignment horizontal="center" vertical="center" wrapText="1" readingOrder="2"/>
    </xf>
    <xf numFmtId="0" fontId="14" fillId="3" borderId="44" xfId="1" applyFont="1" applyFill="1" applyBorder="1" applyAlignment="1">
      <alignment horizontal="center" vertical="center" wrapText="1" readingOrder="2"/>
    </xf>
  </cellXfs>
  <cellStyles count="19"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Hyperlink 2" xfId="2"/>
    <cellStyle name="Normal" xfId="0" builtinId="0"/>
    <cellStyle name="Normal 2" xfId="3"/>
    <cellStyle name="Normal 2 2" xfId="16"/>
    <cellStyle name="Normal 2 3" xfId="4"/>
    <cellStyle name="Normal 3" xfId="1"/>
    <cellStyle name="Normal 3 2" xfId="14"/>
    <cellStyle name="Normal 4" xfId="15"/>
    <cellStyle name="Percent 2" xfId="5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443592</xdr:rowOff>
    </xdr:from>
    <xdr:to>
      <xdr:col>1</xdr:col>
      <xdr:colOff>13607</xdr:colOff>
      <xdr:row>2</xdr:row>
      <xdr:rowOff>449038</xdr:rowOff>
    </xdr:to>
    <xdr:cxnSp macro="">
      <xdr:nvCxnSpPr>
        <xdr:cNvPr id="5" name="Straight Connector 4"/>
        <xdr:cNvCxnSpPr/>
      </xdr:nvCxnSpPr>
      <xdr:spPr>
        <a:xfrm flipV="1">
          <a:off x="11148903643" y="1069521"/>
          <a:ext cx="1333500" cy="5446"/>
        </a:xfrm>
        <a:prstGeom prst="line">
          <a:avLst/>
        </a:prstGeom>
        <a:ln>
          <a:solidFill>
            <a:srgbClr val="66FF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204108</xdr:colOff>
      <xdr:row>1</xdr:row>
      <xdr:rowOff>54430</xdr:rowOff>
    </xdr:from>
    <xdr:to>
      <xdr:col>0</xdr:col>
      <xdr:colOff>987617</xdr:colOff>
      <xdr:row>2</xdr:row>
      <xdr:rowOff>435429</xdr:rowOff>
    </xdr:to>
    <xdr:pic>
      <xdr:nvPicPr>
        <xdr:cNvPr id="6" name="Picture 5" descr="S:\آمار\Arm Full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9127062" y="367394"/>
          <a:ext cx="783509" cy="693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149677</xdr:colOff>
      <xdr:row>1</xdr:row>
      <xdr:rowOff>68036</xdr:rowOff>
    </xdr:from>
    <xdr:to>
      <xdr:col>0</xdr:col>
      <xdr:colOff>721178</xdr:colOff>
      <xdr:row>2</xdr:row>
      <xdr:rowOff>288472</xdr:rowOff>
    </xdr:to>
    <xdr:pic>
      <xdr:nvPicPr>
        <xdr:cNvPr id="5" name="Picture 4" descr="S:\آمار\Arm Full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5910072" y="340179"/>
          <a:ext cx="571501" cy="506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rightToLeft="1" tabSelected="1" view="pageBreakPreview" zoomScale="60" zoomScaleNormal="60" workbookViewId="0">
      <selection activeCell="J41" sqref="J41"/>
    </sheetView>
  </sheetViews>
  <sheetFormatPr defaultRowHeight="14.25" x14ac:dyDescent="0.2"/>
  <cols>
    <col min="1" max="1" width="15.625" customWidth="1"/>
    <col min="2" max="2" width="10.625" customWidth="1"/>
    <col min="3" max="3" width="10.375" customWidth="1"/>
    <col min="4" max="4" width="12.625" customWidth="1"/>
    <col min="5" max="5" width="13.875" customWidth="1"/>
    <col min="6" max="6" width="11" customWidth="1"/>
    <col min="7" max="7" width="11.125" customWidth="1"/>
    <col min="8" max="8" width="13.375" customWidth="1"/>
    <col min="9" max="9" width="11.75" customWidth="1"/>
    <col min="10" max="10" width="9.625" customWidth="1"/>
    <col min="11" max="11" width="9.5" customWidth="1"/>
    <col min="12" max="12" width="10.75" customWidth="1"/>
    <col min="13" max="13" width="10" customWidth="1"/>
    <col min="14" max="14" width="12.625" customWidth="1"/>
    <col min="15" max="15" width="12" customWidth="1"/>
  </cols>
  <sheetData>
    <row r="1" spans="1:15" ht="24.95" customHeight="1" thickTop="1" thickBot="1" x14ac:dyDescent="0.25">
      <c r="A1" s="145" t="s">
        <v>72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7"/>
    </row>
    <row r="2" spans="1:15" ht="24.95" customHeight="1" thickBot="1" x14ac:dyDescent="0.25">
      <c r="A2" s="153" t="s">
        <v>73</v>
      </c>
      <c r="B2" s="143" t="s">
        <v>0</v>
      </c>
      <c r="C2" s="155" t="s">
        <v>1</v>
      </c>
      <c r="D2" s="148"/>
      <c r="E2" s="148" t="s">
        <v>2</v>
      </c>
      <c r="F2" s="148"/>
      <c r="G2" s="148" t="s">
        <v>3</v>
      </c>
      <c r="H2" s="148"/>
      <c r="I2" s="148"/>
      <c r="J2" s="149" t="s">
        <v>4</v>
      </c>
      <c r="K2" s="150"/>
      <c r="L2" s="151" t="s">
        <v>5</v>
      </c>
      <c r="M2" s="149"/>
      <c r="N2" s="148" t="s">
        <v>6</v>
      </c>
      <c r="O2" s="152"/>
    </row>
    <row r="3" spans="1:15" ht="63" customHeight="1" thickBot="1" x14ac:dyDescent="0.25">
      <c r="A3" s="154"/>
      <c r="B3" s="144"/>
      <c r="C3" s="2" t="s">
        <v>69</v>
      </c>
      <c r="D3" s="7" t="s">
        <v>70</v>
      </c>
      <c r="E3" s="101" t="s">
        <v>7</v>
      </c>
      <c r="F3" s="102" t="s">
        <v>8</v>
      </c>
      <c r="G3" s="103" t="s">
        <v>9</v>
      </c>
      <c r="H3" s="104" t="s">
        <v>10</v>
      </c>
      <c r="I3" s="102" t="s">
        <v>8</v>
      </c>
      <c r="J3" s="104" t="s">
        <v>7</v>
      </c>
      <c r="K3" s="102" t="s">
        <v>11</v>
      </c>
      <c r="L3" s="104" t="s">
        <v>7</v>
      </c>
      <c r="M3" s="102" t="s">
        <v>11</v>
      </c>
      <c r="N3" s="105" t="s">
        <v>12</v>
      </c>
      <c r="O3" s="106" t="s">
        <v>13</v>
      </c>
    </row>
    <row r="4" spans="1:15" ht="21" customHeight="1" x14ac:dyDescent="0.2">
      <c r="A4" s="4" t="s">
        <v>14</v>
      </c>
      <c r="B4" s="77">
        <v>8150</v>
      </c>
      <c r="C4" s="78">
        <v>36.700000000000003</v>
      </c>
      <c r="D4" s="79">
        <v>36.4</v>
      </c>
      <c r="E4" s="80">
        <v>1000.8693299999999</v>
      </c>
      <c r="F4" s="81">
        <v>0.38</v>
      </c>
      <c r="G4" s="80">
        <v>431.45920000000001</v>
      </c>
      <c r="H4" s="80">
        <v>42.152500000000003</v>
      </c>
      <c r="I4" s="82">
        <v>18.287000000000003</v>
      </c>
      <c r="J4" s="83">
        <v>730</v>
      </c>
      <c r="K4" s="77">
        <v>2</v>
      </c>
      <c r="L4" s="83">
        <v>89840</v>
      </c>
      <c r="M4" s="77">
        <v>1430</v>
      </c>
      <c r="N4" s="83">
        <v>2560</v>
      </c>
      <c r="O4" s="84">
        <v>12185</v>
      </c>
    </row>
    <row r="5" spans="1:15" ht="21" customHeight="1" x14ac:dyDescent="0.2">
      <c r="A5" s="6" t="s">
        <v>15</v>
      </c>
      <c r="B5" s="85">
        <v>1658</v>
      </c>
      <c r="C5" s="72">
        <v>20.100000000000001</v>
      </c>
      <c r="D5" s="73">
        <v>18</v>
      </c>
      <c r="E5" s="86">
        <v>684.6260000000002</v>
      </c>
      <c r="F5" s="87">
        <v>0.96000000000000008</v>
      </c>
      <c r="G5" s="86">
        <v>246.619</v>
      </c>
      <c r="H5" s="86">
        <v>32.831000000000003</v>
      </c>
      <c r="I5" s="88">
        <v>1.3979999999999999</v>
      </c>
      <c r="J5" s="89">
        <v>501</v>
      </c>
      <c r="K5" s="85">
        <v>0</v>
      </c>
      <c r="L5" s="89">
        <v>65790</v>
      </c>
      <c r="M5" s="85">
        <v>0</v>
      </c>
      <c r="N5" s="89">
        <v>2205</v>
      </c>
      <c r="O5" s="90">
        <v>4253</v>
      </c>
    </row>
    <row r="6" spans="1:15" ht="21" customHeight="1" x14ac:dyDescent="0.2">
      <c r="A6" s="4" t="s">
        <v>16</v>
      </c>
      <c r="B6" s="77">
        <v>1682</v>
      </c>
      <c r="C6" s="78">
        <v>48.5</v>
      </c>
      <c r="D6" s="79">
        <v>46.7</v>
      </c>
      <c r="E6" s="80">
        <v>758.24200000000008</v>
      </c>
      <c r="F6" s="81">
        <v>1.365</v>
      </c>
      <c r="G6" s="80">
        <v>300.32430000000005</v>
      </c>
      <c r="H6" s="80">
        <v>40.173999999999999</v>
      </c>
      <c r="I6" s="82">
        <v>0.996</v>
      </c>
      <c r="J6" s="83">
        <v>561</v>
      </c>
      <c r="K6" s="77">
        <v>0</v>
      </c>
      <c r="L6" s="83">
        <v>78985</v>
      </c>
      <c r="M6" s="77">
        <v>0</v>
      </c>
      <c r="N6" s="83">
        <v>2601</v>
      </c>
      <c r="O6" s="84">
        <v>11429</v>
      </c>
    </row>
    <row r="7" spans="1:15" ht="21" customHeight="1" x14ac:dyDescent="0.2">
      <c r="A7" s="6" t="s">
        <v>17</v>
      </c>
      <c r="B7" s="85">
        <v>2225</v>
      </c>
      <c r="C7" s="72">
        <v>52.8</v>
      </c>
      <c r="D7" s="73">
        <v>51.6</v>
      </c>
      <c r="E7" s="86">
        <v>592</v>
      </c>
      <c r="F7" s="87">
        <v>2.16</v>
      </c>
      <c r="G7" s="86">
        <v>250</v>
      </c>
      <c r="H7" s="86">
        <v>61</v>
      </c>
      <c r="I7" s="88">
        <v>12</v>
      </c>
      <c r="J7" s="89">
        <v>899</v>
      </c>
      <c r="K7" s="85">
        <v>0</v>
      </c>
      <c r="L7" s="89">
        <v>108705</v>
      </c>
      <c r="M7" s="85">
        <v>0</v>
      </c>
      <c r="N7" s="89">
        <v>1315</v>
      </c>
      <c r="O7" s="90">
        <v>11220</v>
      </c>
    </row>
    <row r="8" spans="1:15" ht="21" customHeight="1" x14ac:dyDescent="0.2">
      <c r="A8" s="4" t="s">
        <v>18</v>
      </c>
      <c r="B8" s="77">
        <v>1767</v>
      </c>
      <c r="C8" s="78">
        <v>25.4</v>
      </c>
      <c r="D8" s="79">
        <v>22.2</v>
      </c>
      <c r="E8" s="80">
        <v>366.58865999999995</v>
      </c>
      <c r="F8" s="81">
        <v>0.19</v>
      </c>
      <c r="G8" s="80">
        <v>222.233</v>
      </c>
      <c r="H8" s="80">
        <v>30.713999999999999</v>
      </c>
      <c r="I8" s="82">
        <v>0.25800000000000001</v>
      </c>
      <c r="J8" s="83">
        <v>516</v>
      </c>
      <c r="K8" s="77">
        <v>0</v>
      </c>
      <c r="L8" s="83">
        <v>56940</v>
      </c>
      <c r="M8" s="77">
        <v>0</v>
      </c>
      <c r="N8" s="83">
        <v>2012</v>
      </c>
      <c r="O8" s="84">
        <v>5212</v>
      </c>
    </row>
    <row r="9" spans="1:15" ht="21" customHeight="1" x14ac:dyDescent="0.2">
      <c r="A9" s="6" t="s">
        <v>19</v>
      </c>
      <c r="B9" s="85">
        <v>1980</v>
      </c>
      <c r="C9" s="72">
        <v>18.399999999999999</v>
      </c>
      <c r="D9" s="73">
        <v>16.8</v>
      </c>
      <c r="E9" s="86">
        <v>777.08999999999992</v>
      </c>
      <c r="F9" s="87">
        <v>0.28999999999999998</v>
      </c>
      <c r="G9" s="86">
        <v>328.66699999999997</v>
      </c>
      <c r="H9" s="86">
        <v>11.249000000000001</v>
      </c>
      <c r="I9" s="88">
        <v>0.97700000000000009</v>
      </c>
      <c r="J9" s="89">
        <v>537</v>
      </c>
      <c r="K9" s="85">
        <v>0</v>
      </c>
      <c r="L9" s="89">
        <v>54840</v>
      </c>
      <c r="M9" s="85">
        <v>0</v>
      </c>
      <c r="N9" s="89">
        <v>2068</v>
      </c>
      <c r="O9" s="90">
        <v>6933</v>
      </c>
    </row>
    <row r="10" spans="1:15" ht="21" customHeight="1" x14ac:dyDescent="0.2">
      <c r="A10" s="4" t="s">
        <v>20</v>
      </c>
      <c r="B10" s="77">
        <v>4187</v>
      </c>
      <c r="C10" s="78">
        <v>16.2</v>
      </c>
      <c r="D10" s="79">
        <v>16</v>
      </c>
      <c r="E10" s="80">
        <v>650.31799999999998</v>
      </c>
      <c r="F10" s="81">
        <v>0.79</v>
      </c>
      <c r="G10" s="80">
        <v>384.56357999999994</v>
      </c>
      <c r="H10" s="80">
        <v>60.890799999999999</v>
      </c>
      <c r="I10" s="82">
        <v>20.807000000000002</v>
      </c>
      <c r="J10" s="83">
        <v>602</v>
      </c>
      <c r="K10" s="77">
        <v>1</v>
      </c>
      <c r="L10" s="83">
        <v>61745</v>
      </c>
      <c r="M10" s="77">
        <v>315</v>
      </c>
      <c r="N10" s="83">
        <v>3159</v>
      </c>
      <c r="O10" s="84">
        <v>11849</v>
      </c>
    </row>
    <row r="11" spans="1:15" ht="21" customHeight="1" x14ac:dyDescent="0.2">
      <c r="A11" s="6" t="s">
        <v>21</v>
      </c>
      <c r="B11" s="85">
        <v>16692</v>
      </c>
      <c r="C11" s="72">
        <v>104</v>
      </c>
      <c r="D11" s="73">
        <v>102.9</v>
      </c>
      <c r="E11" s="86">
        <v>2278.7524999999996</v>
      </c>
      <c r="F11" s="87">
        <v>34.345999999999997</v>
      </c>
      <c r="G11" s="86">
        <v>936.66599999999994</v>
      </c>
      <c r="H11" s="86">
        <v>138.56049999999999</v>
      </c>
      <c r="I11" s="88">
        <v>109.67899999999997</v>
      </c>
      <c r="J11" s="89">
        <v>2279</v>
      </c>
      <c r="K11" s="85">
        <v>32</v>
      </c>
      <c r="L11" s="89">
        <v>272555</v>
      </c>
      <c r="M11" s="85">
        <v>25095</v>
      </c>
      <c r="N11" s="89">
        <v>6632</v>
      </c>
      <c r="O11" s="90">
        <v>23720</v>
      </c>
    </row>
    <row r="12" spans="1:15" ht="21" customHeight="1" x14ac:dyDescent="0.2">
      <c r="A12" s="4" t="s">
        <v>22</v>
      </c>
      <c r="B12" s="77">
        <v>1669</v>
      </c>
      <c r="C12" s="78">
        <v>22.5</v>
      </c>
      <c r="D12" s="79">
        <v>21.6</v>
      </c>
      <c r="E12" s="80">
        <v>731.41250000000002</v>
      </c>
      <c r="F12" s="81">
        <v>0.125</v>
      </c>
      <c r="G12" s="80">
        <v>282.33449999999999</v>
      </c>
      <c r="H12" s="80">
        <v>33.541999999999994</v>
      </c>
      <c r="I12" s="82">
        <v>0.58199999999999996</v>
      </c>
      <c r="J12" s="83">
        <v>502</v>
      </c>
      <c r="K12" s="77">
        <v>0</v>
      </c>
      <c r="L12" s="83">
        <v>61500</v>
      </c>
      <c r="M12" s="77">
        <v>0</v>
      </c>
      <c r="N12" s="83">
        <v>1939</v>
      </c>
      <c r="O12" s="84">
        <v>5132</v>
      </c>
    </row>
    <row r="13" spans="1:15" ht="21" customHeight="1" x14ac:dyDescent="0.2">
      <c r="A13" s="6" t="s">
        <v>23</v>
      </c>
      <c r="B13" s="85">
        <v>3891</v>
      </c>
      <c r="C13" s="72">
        <v>66.099999999999994</v>
      </c>
      <c r="D13" s="73">
        <v>57.3</v>
      </c>
      <c r="E13" s="86">
        <v>1112.7570000000001</v>
      </c>
      <c r="F13" s="87">
        <v>6.577</v>
      </c>
      <c r="G13" s="86">
        <v>630.61800000000005</v>
      </c>
      <c r="H13" s="86">
        <v>122.34700000000001</v>
      </c>
      <c r="I13" s="88">
        <v>27.269000000000002</v>
      </c>
      <c r="J13" s="89">
        <v>1315</v>
      </c>
      <c r="K13" s="85">
        <v>5</v>
      </c>
      <c r="L13" s="89">
        <v>151795</v>
      </c>
      <c r="M13" s="85">
        <v>3660</v>
      </c>
      <c r="N13" s="89">
        <v>6797</v>
      </c>
      <c r="O13" s="90">
        <v>14894</v>
      </c>
    </row>
    <row r="14" spans="1:15" ht="21" customHeight="1" x14ac:dyDescent="0.2">
      <c r="A14" s="4" t="s">
        <v>24</v>
      </c>
      <c r="B14" s="77">
        <v>1896</v>
      </c>
      <c r="C14" s="78">
        <v>45</v>
      </c>
      <c r="D14" s="79">
        <v>44.5</v>
      </c>
      <c r="E14" s="80">
        <v>875.04330000000004</v>
      </c>
      <c r="F14" s="81">
        <v>16.707999999999998</v>
      </c>
      <c r="G14" s="80">
        <v>617.16549999999995</v>
      </c>
      <c r="H14" s="80">
        <v>73.885999999999996</v>
      </c>
      <c r="I14" s="82">
        <v>55.548999999999999</v>
      </c>
      <c r="J14" s="83">
        <v>920</v>
      </c>
      <c r="K14" s="77">
        <v>21</v>
      </c>
      <c r="L14" s="83">
        <v>126600</v>
      </c>
      <c r="M14" s="77">
        <v>14995</v>
      </c>
      <c r="N14" s="83">
        <v>3613</v>
      </c>
      <c r="O14" s="84">
        <v>19476</v>
      </c>
    </row>
    <row r="15" spans="1:15" ht="21" customHeight="1" x14ac:dyDescent="0.2">
      <c r="A15" s="6" t="s">
        <v>25</v>
      </c>
      <c r="B15" s="85">
        <v>3517</v>
      </c>
      <c r="C15" s="72">
        <v>6.4</v>
      </c>
      <c r="D15" s="73">
        <v>6.3</v>
      </c>
      <c r="E15" s="86">
        <v>597.17826000000002</v>
      </c>
      <c r="F15" s="87">
        <v>0.85</v>
      </c>
      <c r="G15" s="86">
        <v>158.4</v>
      </c>
      <c r="H15" s="86">
        <v>46.671999999999997</v>
      </c>
      <c r="I15" s="88">
        <v>0.8</v>
      </c>
      <c r="J15" s="89">
        <v>312</v>
      </c>
      <c r="K15" s="85">
        <v>2</v>
      </c>
      <c r="L15" s="89">
        <v>24635</v>
      </c>
      <c r="M15" s="85">
        <v>655</v>
      </c>
      <c r="N15" s="89">
        <v>2196</v>
      </c>
      <c r="O15" s="90">
        <v>3428</v>
      </c>
    </row>
    <row r="16" spans="1:15" ht="21" customHeight="1" x14ac:dyDescent="0.2">
      <c r="A16" s="4" t="s">
        <v>66</v>
      </c>
      <c r="B16" s="77">
        <v>1125</v>
      </c>
      <c r="C16" s="78">
        <v>31.8</v>
      </c>
      <c r="D16" s="79">
        <v>31.2</v>
      </c>
      <c r="E16" s="80">
        <v>598.44499999999971</v>
      </c>
      <c r="F16" s="81">
        <v>5.2560000000000002</v>
      </c>
      <c r="G16" s="80">
        <v>231.71300000000002</v>
      </c>
      <c r="H16" s="80">
        <v>96.188999999999993</v>
      </c>
      <c r="I16" s="80">
        <v>34.164999999999999</v>
      </c>
      <c r="J16" s="114">
        <v>1362</v>
      </c>
      <c r="K16" s="113">
        <v>7</v>
      </c>
      <c r="L16" s="111">
        <v>164715</v>
      </c>
      <c r="M16" s="112">
        <v>3930</v>
      </c>
      <c r="N16" s="83">
        <v>2623</v>
      </c>
      <c r="O16" s="84">
        <v>7872</v>
      </c>
    </row>
    <row r="17" spans="1:15" ht="21" customHeight="1" thickBot="1" x14ac:dyDescent="0.25">
      <c r="A17" s="6" t="s">
        <v>26</v>
      </c>
      <c r="B17" s="85">
        <v>7156</v>
      </c>
      <c r="C17" s="72">
        <v>162.9</v>
      </c>
      <c r="D17" s="73">
        <v>161.4</v>
      </c>
      <c r="E17" s="86">
        <v>2593.5766200000003</v>
      </c>
      <c r="F17" s="87">
        <v>34.113599999999998</v>
      </c>
      <c r="G17" s="86">
        <v>1186.8428299999998</v>
      </c>
      <c r="H17" s="86">
        <v>244.75500000000002</v>
      </c>
      <c r="I17" s="88">
        <v>109.47699999999999</v>
      </c>
      <c r="J17" s="89">
        <v>2855</v>
      </c>
      <c r="K17" s="85">
        <v>40</v>
      </c>
      <c r="L17" s="89">
        <v>416140</v>
      </c>
      <c r="M17" s="85">
        <v>30810</v>
      </c>
      <c r="N17" s="89">
        <v>8424</v>
      </c>
      <c r="O17" s="90">
        <v>33580</v>
      </c>
    </row>
    <row r="18" spans="1:15" ht="28.5" customHeight="1" thickBot="1" x14ac:dyDescent="0.25">
      <c r="A18" s="1" t="s">
        <v>27</v>
      </c>
      <c r="B18" s="91">
        <f>SUM(B4:B17)</f>
        <v>57595</v>
      </c>
      <c r="C18" s="91">
        <f t="shared" ref="C18:F18" si="0">SUM(C4:C17)</f>
        <v>656.80000000000007</v>
      </c>
      <c r="D18" s="115">
        <f t="shared" si="0"/>
        <v>632.90000000000009</v>
      </c>
      <c r="E18" s="116">
        <f t="shared" si="0"/>
        <v>13616.899170000001</v>
      </c>
      <c r="F18" s="117">
        <f t="shared" si="0"/>
        <v>104.11059999999998</v>
      </c>
      <c r="G18" s="91">
        <f t="shared" ref="G18" si="1">SUM(G4:G17)</f>
        <v>6207.6059099999984</v>
      </c>
      <c r="H18" s="118">
        <f t="shared" ref="H18" si="2">SUM(H4:H17)</f>
        <v>1034.9628</v>
      </c>
      <c r="I18" s="115">
        <f t="shared" ref="I18" si="3">SUM(I4:I17)</f>
        <v>392.24399999999997</v>
      </c>
      <c r="J18" s="116">
        <f t="shared" ref="J18" si="4">SUM(J4:J17)</f>
        <v>13891</v>
      </c>
      <c r="K18" s="117">
        <f t="shared" ref="K18" si="5">SUM(K4:K17)</f>
        <v>110</v>
      </c>
      <c r="L18" s="116">
        <f t="shared" ref="L18" si="6">SUM(L4:L17)</f>
        <v>1734785</v>
      </c>
      <c r="M18" s="117">
        <f t="shared" ref="M18" si="7">SUM(M4:M17)</f>
        <v>80890</v>
      </c>
      <c r="N18" s="116">
        <f t="shared" ref="N18" si="8">SUM(N4:N17)</f>
        <v>48144</v>
      </c>
      <c r="O18" s="124">
        <f t="shared" ref="O18" si="9">SUM(O4:O17)</f>
        <v>171183</v>
      </c>
    </row>
    <row r="19" spans="1:15" ht="21" customHeight="1" x14ac:dyDescent="0.2">
      <c r="A19" s="3" t="s">
        <v>28</v>
      </c>
      <c r="B19" s="71">
        <v>1618</v>
      </c>
      <c r="C19" s="92">
        <v>10.3</v>
      </c>
      <c r="D19" s="93">
        <v>10</v>
      </c>
      <c r="E19" s="94">
        <v>436.68200000000007</v>
      </c>
      <c r="F19" s="95">
        <v>0.2</v>
      </c>
      <c r="G19" s="94">
        <v>132.126</v>
      </c>
      <c r="H19" s="74">
        <v>30.503</v>
      </c>
      <c r="I19" s="75">
        <v>2.2789999999999999</v>
      </c>
      <c r="J19" s="96">
        <v>341</v>
      </c>
      <c r="K19" s="71">
        <v>0</v>
      </c>
      <c r="L19" s="96">
        <v>30520</v>
      </c>
      <c r="M19" s="71">
        <v>0</v>
      </c>
      <c r="N19" s="97">
        <v>720</v>
      </c>
      <c r="O19" s="76">
        <v>6072</v>
      </c>
    </row>
    <row r="20" spans="1:15" ht="21" customHeight="1" x14ac:dyDescent="0.2">
      <c r="A20" s="4" t="s">
        <v>29</v>
      </c>
      <c r="B20" s="77">
        <v>4300</v>
      </c>
      <c r="C20" s="78">
        <v>12.5</v>
      </c>
      <c r="D20" s="79">
        <v>12.1</v>
      </c>
      <c r="E20" s="80">
        <v>920.84660000000008</v>
      </c>
      <c r="F20" s="98">
        <v>0.2</v>
      </c>
      <c r="G20" s="80">
        <v>175.09099999999998</v>
      </c>
      <c r="H20" s="80">
        <v>31.684999999999995</v>
      </c>
      <c r="I20" s="82">
        <v>5.2519999999999989</v>
      </c>
      <c r="J20" s="83">
        <v>458</v>
      </c>
      <c r="K20" s="77">
        <v>0</v>
      </c>
      <c r="L20" s="83">
        <v>38965</v>
      </c>
      <c r="M20" s="77">
        <v>0</v>
      </c>
      <c r="N20" s="83">
        <v>1314</v>
      </c>
      <c r="O20" s="84">
        <v>5081</v>
      </c>
    </row>
    <row r="21" spans="1:15" ht="21" customHeight="1" x14ac:dyDescent="0.2">
      <c r="A21" s="6" t="s">
        <v>30</v>
      </c>
      <c r="B21" s="85">
        <v>3466</v>
      </c>
      <c r="C21" s="72">
        <v>53.3</v>
      </c>
      <c r="D21" s="73">
        <v>52.8</v>
      </c>
      <c r="E21" s="86">
        <v>794.62700000000007</v>
      </c>
      <c r="F21" s="99">
        <v>2.4500000000000002</v>
      </c>
      <c r="G21" s="86">
        <v>253.47200000000001</v>
      </c>
      <c r="H21" s="86">
        <v>95.918000000000006</v>
      </c>
      <c r="I21" s="88">
        <v>9.3245000000000005</v>
      </c>
      <c r="J21" s="89">
        <v>694</v>
      </c>
      <c r="K21" s="85">
        <v>2</v>
      </c>
      <c r="L21" s="89">
        <v>105220</v>
      </c>
      <c r="M21" s="85">
        <v>1430</v>
      </c>
      <c r="N21" s="89">
        <v>5137</v>
      </c>
      <c r="O21" s="90">
        <v>7344</v>
      </c>
    </row>
    <row r="22" spans="1:15" ht="21" customHeight="1" x14ac:dyDescent="0.2">
      <c r="A22" s="4" t="s">
        <v>31</v>
      </c>
      <c r="B22" s="77">
        <v>8003</v>
      </c>
      <c r="C22" s="78">
        <v>103.9</v>
      </c>
      <c r="D22" s="79">
        <v>102.2</v>
      </c>
      <c r="E22" s="80">
        <v>2107.4369999999994</v>
      </c>
      <c r="F22" s="98">
        <v>4.4550000000000001</v>
      </c>
      <c r="G22" s="80">
        <v>775.40004999999996</v>
      </c>
      <c r="H22" s="80">
        <v>127.2625</v>
      </c>
      <c r="I22" s="82">
        <v>37.920999999999999</v>
      </c>
      <c r="J22" s="83">
        <v>1809</v>
      </c>
      <c r="K22" s="77">
        <v>4</v>
      </c>
      <c r="L22" s="83">
        <v>259235</v>
      </c>
      <c r="M22" s="77">
        <v>2650</v>
      </c>
      <c r="N22" s="83">
        <v>8041</v>
      </c>
      <c r="O22" s="84">
        <v>24154</v>
      </c>
    </row>
    <row r="23" spans="1:15" ht="21" customHeight="1" x14ac:dyDescent="0.2">
      <c r="A23" s="6" t="s">
        <v>32</v>
      </c>
      <c r="B23" s="85">
        <v>6692</v>
      </c>
      <c r="C23" s="72">
        <v>97.3</v>
      </c>
      <c r="D23" s="73">
        <v>96.4</v>
      </c>
      <c r="E23" s="86">
        <v>2152.4875000000002</v>
      </c>
      <c r="F23" s="99">
        <v>19.182000000000002</v>
      </c>
      <c r="G23" s="86">
        <v>951.77700000000004</v>
      </c>
      <c r="H23" s="86">
        <v>120.6955</v>
      </c>
      <c r="I23" s="88">
        <v>71.289000000000001</v>
      </c>
      <c r="J23" s="89">
        <v>1605</v>
      </c>
      <c r="K23" s="85">
        <v>17</v>
      </c>
      <c r="L23" s="89">
        <v>211282</v>
      </c>
      <c r="M23" s="85">
        <v>14030</v>
      </c>
      <c r="N23" s="89">
        <v>8014</v>
      </c>
      <c r="O23" s="90">
        <v>24467</v>
      </c>
    </row>
    <row r="24" spans="1:15" ht="21" customHeight="1" x14ac:dyDescent="0.2">
      <c r="A24" s="4" t="s">
        <v>33</v>
      </c>
      <c r="B24" s="77">
        <v>9250</v>
      </c>
      <c r="C24" s="78">
        <v>28.2</v>
      </c>
      <c r="D24" s="79">
        <v>27.3</v>
      </c>
      <c r="E24" s="80">
        <v>1127.7345999999998</v>
      </c>
      <c r="F24" s="98">
        <v>0.23</v>
      </c>
      <c r="G24" s="80">
        <v>517.64250000000004</v>
      </c>
      <c r="H24" s="80">
        <v>90.476500000000001</v>
      </c>
      <c r="I24" s="82">
        <v>7.8479999999999999</v>
      </c>
      <c r="J24" s="83">
        <v>827</v>
      </c>
      <c r="K24" s="77">
        <v>1</v>
      </c>
      <c r="L24" s="83">
        <v>98075</v>
      </c>
      <c r="M24" s="77">
        <v>400</v>
      </c>
      <c r="N24" s="83">
        <v>3650</v>
      </c>
      <c r="O24" s="84">
        <v>14948</v>
      </c>
    </row>
    <row r="25" spans="1:15" ht="21" customHeight="1" x14ac:dyDescent="0.2">
      <c r="A25" s="6" t="s">
        <v>34</v>
      </c>
      <c r="B25" s="85">
        <v>3597</v>
      </c>
      <c r="C25" s="72">
        <v>39.6</v>
      </c>
      <c r="D25" s="73">
        <v>36.6</v>
      </c>
      <c r="E25" s="86">
        <v>777.66899999999987</v>
      </c>
      <c r="F25" s="99">
        <v>0</v>
      </c>
      <c r="G25" s="86">
        <v>359.54820000000001</v>
      </c>
      <c r="H25" s="86">
        <v>22.196999999999999</v>
      </c>
      <c r="I25" s="88">
        <v>6.9460000000000006</v>
      </c>
      <c r="J25" s="89">
        <v>597</v>
      </c>
      <c r="K25" s="85">
        <v>0</v>
      </c>
      <c r="L25" s="89">
        <v>64750</v>
      </c>
      <c r="M25" s="85">
        <v>0</v>
      </c>
      <c r="N25" s="89">
        <v>7052</v>
      </c>
      <c r="O25" s="90">
        <v>5240</v>
      </c>
    </row>
    <row r="26" spans="1:15" ht="21" customHeight="1" x14ac:dyDescent="0.2">
      <c r="A26" s="4" t="s">
        <v>35</v>
      </c>
      <c r="B26" s="77">
        <v>2438</v>
      </c>
      <c r="C26" s="78">
        <v>27</v>
      </c>
      <c r="D26" s="79">
        <v>26.6</v>
      </c>
      <c r="E26" s="80">
        <v>737.59190000000001</v>
      </c>
      <c r="F26" s="98">
        <v>8.8999999999999996E-2</v>
      </c>
      <c r="G26" s="80">
        <v>269.28199999999998</v>
      </c>
      <c r="H26" s="80">
        <v>53.603999999999992</v>
      </c>
      <c r="I26" s="82">
        <v>0.11799999999999999</v>
      </c>
      <c r="J26" s="83">
        <v>731</v>
      </c>
      <c r="K26" s="77">
        <v>0</v>
      </c>
      <c r="L26" s="83">
        <v>80880</v>
      </c>
      <c r="M26" s="77">
        <v>0</v>
      </c>
      <c r="N26" s="83">
        <v>5371</v>
      </c>
      <c r="O26" s="84">
        <v>4532</v>
      </c>
    </row>
    <row r="27" spans="1:15" ht="21" customHeight="1" x14ac:dyDescent="0.2">
      <c r="A27" s="6" t="s">
        <v>36</v>
      </c>
      <c r="B27" s="85">
        <v>5473</v>
      </c>
      <c r="C27" s="72">
        <v>36.6</v>
      </c>
      <c r="D27" s="73">
        <v>36.200000000000003</v>
      </c>
      <c r="E27" s="86">
        <v>977.38382999999999</v>
      </c>
      <c r="F27" s="99">
        <v>1.9999999999999998</v>
      </c>
      <c r="G27" s="86">
        <v>348.31067999999999</v>
      </c>
      <c r="H27" s="86">
        <v>56.853500000000004</v>
      </c>
      <c r="I27" s="88">
        <v>18.455000000000002</v>
      </c>
      <c r="J27" s="89">
        <v>666</v>
      </c>
      <c r="K27" s="85">
        <v>2</v>
      </c>
      <c r="L27" s="89">
        <v>79545</v>
      </c>
      <c r="M27" s="85">
        <v>1260</v>
      </c>
      <c r="N27" s="89">
        <v>5742</v>
      </c>
      <c r="O27" s="90">
        <v>8171</v>
      </c>
    </row>
    <row r="28" spans="1:15" ht="21" customHeight="1" x14ac:dyDescent="0.2">
      <c r="A28" s="4" t="s">
        <v>37</v>
      </c>
      <c r="B28" s="77">
        <v>4300</v>
      </c>
      <c r="C28" s="78">
        <v>44.1</v>
      </c>
      <c r="D28" s="79">
        <v>38.299999999999997</v>
      </c>
      <c r="E28" s="80">
        <v>916.92263000000014</v>
      </c>
      <c r="F28" s="98">
        <v>0.86699999999999999</v>
      </c>
      <c r="G28" s="80">
        <v>264.11549999999994</v>
      </c>
      <c r="H28" s="80">
        <v>43.714500000000001</v>
      </c>
      <c r="I28" s="82">
        <v>13.456000000000001</v>
      </c>
      <c r="J28" s="83">
        <v>832</v>
      </c>
      <c r="K28" s="77">
        <v>2</v>
      </c>
      <c r="L28" s="83">
        <v>112225</v>
      </c>
      <c r="M28" s="77">
        <v>1130</v>
      </c>
      <c r="N28" s="83">
        <v>3821</v>
      </c>
      <c r="O28" s="84">
        <v>7518</v>
      </c>
    </row>
    <row r="29" spans="1:15" ht="21" customHeight="1" x14ac:dyDescent="0.2">
      <c r="A29" s="6" t="s">
        <v>38</v>
      </c>
      <c r="B29" s="85">
        <v>6643</v>
      </c>
      <c r="C29" s="72">
        <v>31.9</v>
      </c>
      <c r="D29" s="73">
        <v>30.1</v>
      </c>
      <c r="E29" s="86">
        <v>1117.7909999999999</v>
      </c>
      <c r="F29" s="99">
        <v>5.31</v>
      </c>
      <c r="G29" s="86">
        <v>550.10380000000009</v>
      </c>
      <c r="H29" s="86">
        <v>76.298799999999986</v>
      </c>
      <c r="I29" s="88">
        <v>49.005500000000005</v>
      </c>
      <c r="J29" s="89">
        <v>1171</v>
      </c>
      <c r="K29" s="85">
        <v>5</v>
      </c>
      <c r="L29" s="89">
        <v>136350</v>
      </c>
      <c r="M29" s="85">
        <v>2630</v>
      </c>
      <c r="N29" s="89">
        <v>4357</v>
      </c>
      <c r="O29" s="90">
        <v>16002</v>
      </c>
    </row>
    <row r="30" spans="1:15" ht="21" customHeight="1" thickBot="1" x14ac:dyDescent="0.25">
      <c r="A30" s="4" t="s">
        <v>39</v>
      </c>
      <c r="B30" s="77">
        <v>3256</v>
      </c>
      <c r="C30" s="78">
        <v>33</v>
      </c>
      <c r="D30" s="79">
        <v>30.5</v>
      </c>
      <c r="E30" s="80">
        <v>763.49737000000005</v>
      </c>
      <c r="F30" s="98">
        <v>0.15</v>
      </c>
      <c r="G30" s="80">
        <v>359.7054</v>
      </c>
      <c r="H30" s="80">
        <v>44.870040000000003</v>
      </c>
      <c r="I30" s="82">
        <v>1.1520000000000001</v>
      </c>
      <c r="J30" s="83">
        <v>653</v>
      </c>
      <c r="K30" s="77">
        <v>0</v>
      </c>
      <c r="L30" s="83">
        <v>87050</v>
      </c>
      <c r="M30" s="77">
        <v>0</v>
      </c>
      <c r="N30" s="83">
        <v>2728</v>
      </c>
      <c r="O30" s="84">
        <v>6821</v>
      </c>
    </row>
    <row r="31" spans="1:15" ht="22.5" customHeight="1" thickBot="1" x14ac:dyDescent="0.25">
      <c r="A31" s="1" t="s">
        <v>40</v>
      </c>
      <c r="B31" s="91">
        <f t="shared" ref="B31:K31" si="10">SUM(B19:B30)</f>
        <v>59036</v>
      </c>
      <c r="C31" s="109">
        <f t="shared" si="10"/>
        <v>517.70000000000005</v>
      </c>
      <c r="D31" s="120">
        <f t="shared" si="10"/>
        <v>499.10000000000008</v>
      </c>
      <c r="E31" s="109">
        <f t="shared" si="10"/>
        <v>12830.670430000002</v>
      </c>
      <c r="F31" s="120">
        <f t="shared" si="10"/>
        <v>35.133000000000003</v>
      </c>
      <c r="G31" s="109">
        <f t="shared" si="10"/>
        <v>4956.57413</v>
      </c>
      <c r="H31" s="120">
        <f t="shared" si="10"/>
        <v>794.07834000000014</v>
      </c>
      <c r="I31" s="120">
        <f t="shared" si="10"/>
        <v>223.04599999999999</v>
      </c>
      <c r="J31" s="91">
        <f t="shared" si="10"/>
        <v>10384</v>
      </c>
      <c r="K31" s="115">
        <f t="shared" si="10"/>
        <v>33</v>
      </c>
      <c r="L31" s="91">
        <f t="shared" ref="L31:M31" si="11">SUM(L19:L30)</f>
        <v>1304097</v>
      </c>
      <c r="M31" s="115">
        <f t="shared" si="11"/>
        <v>23530</v>
      </c>
      <c r="N31" s="91">
        <f t="shared" ref="N31:O31" si="12">SUM(N19:N30)</f>
        <v>55947</v>
      </c>
      <c r="O31" s="124">
        <f t="shared" si="12"/>
        <v>130350</v>
      </c>
    </row>
    <row r="32" spans="1:15" ht="22.5" customHeight="1" thickBot="1" x14ac:dyDescent="0.25">
      <c r="A32" s="5" t="s">
        <v>41</v>
      </c>
      <c r="B32" s="100">
        <f t="shared" ref="B32:K32" si="13">SUM(B18,B31)</f>
        <v>116631</v>
      </c>
      <c r="C32" s="110">
        <f t="shared" si="13"/>
        <v>1174.5</v>
      </c>
      <c r="D32" s="121">
        <f t="shared" si="13"/>
        <v>1132.0000000000002</v>
      </c>
      <c r="E32" s="110">
        <f t="shared" si="13"/>
        <v>26447.569600000003</v>
      </c>
      <c r="F32" s="121">
        <f t="shared" si="13"/>
        <v>139.24359999999999</v>
      </c>
      <c r="G32" s="110">
        <f t="shared" si="13"/>
        <v>11164.180039999999</v>
      </c>
      <c r="H32" s="121">
        <f t="shared" si="13"/>
        <v>1829.0411400000003</v>
      </c>
      <c r="I32" s="121">
        <f t="shared" si="13"/>
        <v>615.29</v>
      </c>
      <c r="J32" s="100">
        <f t="shared" si="13"/>
        <v>24275</v>
      </c>
      <c r="K32" s="119">
        <f t="shared" si="13"/>
        <v>143</v>
      </c>
      <c r="L32" s="100">
        <f t="shared" ref="L32:M32" si="14">SUM(L18,L31)</f>
        <v>3038882</v>
      </c>
      <c r="M32" s="119">
        <f t="shared" si="14"/>
        <v>104420</v>
      </c>
      <c r="N32" s="100">
        <f t="shared" ref="N32:O32" si="15">SUM(N18,N31)</f>
        <v>104091</v>
      </c>
      <c r="O32" s="125">
        <f t="shared" si="15"/>
        <v>301533</v>
      </c>
    </row>
    <row r="35" spans="10:11" x14ac:dyDescent="0.2">
      <c r="J35" s="142"/>
      <c r="K35" s="142"/>
    </row>
  </sheetData>
  <mergeCells count="9">
    <mergeCell ref="B2:B3"/>
    <mergeCell ref="A1:O1"/>
    <mergeCell ref="E2:F2"/>
    <mergeCell ref="G2:I2"/>
    <mergeCell ref="J2:K2"/>
    <mergeCell ref="L2:M2"/>
    <mergeCell ref="N2:O2"/>
    <mergeCell ref="A2:A3"/>
    <mergeCell ref="C2:D2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rightToLeft="1" view="pageBreakPreview" zoomScale="60" zoomScaleNormal="60" workbookViewId="0">
      <selection activeCell="P37" sqref="P37"/>
    </sheetView>
  </sheetViews>
  <sheetFormatPr defaultRowHeight="14.25" x14ac:dyDescent="0.2"/>
  <cols>
    <col min="1" max="1" width="11.375" customWidth="1"/>
    <col min="11" max="11" width="8.75" customWidth="1"/>
    <col min="12" max="12" width="8.875" customWidth="1"/>
    <col min="13" max="13" width="7.125" customWidth="1"/>
    <col min="14" max="14" width="10.25" customWidth="1"/>
    <col min="15" max="15" width="7.75" customWidth="1"/>
    <col min="16" max="16" width="7.875" customWidth="1"/>
    <col min="17" max="17" width="7.625" customWidth="1"/>
    <col min="18" max="18" width="8.625" customWidth="1"/>
    <col min="19" max="19" width="7.25" customWidth="1"/>
    <col min="20" max="20" width="10.25" customWidth="1"/>
  </cols>
  <sheetData>
    <row r="1" spans="1:20" ht="21" customHeight="1" thickTop="1" thickBot="1" x14ac:dyDescent="0.25">
      <c r="A1" s="158" t="s">
        <v>71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60"/>
    </row>
    <row r="2" spans="1:20" ht="22.5" x14ac:dyDescent="0.2">
      <c r="A2" s="195"/>
      <c r="B2" s="189" t="s">
        <v>42</v>
      </c>
      <c r="C2" s="190"/>
      <c r="D2" s="178" t="s">
        <v>43</v>
      </c>
      <c r="E2" s="161" t="s">
        <v>44</v>
      </c>
      <c r="F2" s="169" t="s">
        <v>45</v>
      </c>
      <c r="G2" s="170"/>
      <c r="H2" s="170"/>
      <c r="I2" s="170"/>
      <c r="J2" s="171"/>
      <c r="K2" s="169" t="s">
        <v>46</v>
      </c>
      <c r="L2" s="170"/>
      <c r="M2" s="171"/>
      <c r="N2" s="169" t="s">
        <v>47</v>
      </c>
      <c r="O2" s="170"/>
      <c r="P2" s="170"/>
      <c r="Q2" s="170"/>
      <c r="R2" s="170"/>
      <c r="S2" s="170"/>
      <c r="T2" s="183"/>
    </row>
    <row r="3" spans="1:20" ht="28.5" customHeight="1" thickBot="1" x14ac:dyDescent="0.25">
      <c r="A3" s="195"/>
      <c r="B3" s="191" t="s">
        <v>48</v>
      </c>
      <c r="C3" s="193" t="s">
        <v>49</v>
      </c>
      <c r="D3" s="178"/>
      <c r="E3" s="161"/>
      <c r="F3" s="172" t="s">
        <v>50</v>
      </c>
      <c r="G3" s="174" t="s">
        <v>51</v>
      </c>
      <c r="H3" s="176" t="s">
        <v>52</v>
      </c>
      <c r="I3" s="165" t="s">
        <v>53</v>
      </c>
      <c r="J3" s="167" t="s">
        <v>54</v>
      </c>
      <c r="K3" s="180" t="s">
        <v>55</v>
      </c>
      <c r="L3" s="181"/>
      <c r="M3" s="167" t="s">
        <v>56</v>
      </c>
      <c r="N3" s="174" t="s">
        <v>57</v>
      </c>
      <c r="O3" s="185" t="s">
        <v>58</v>
      </c>
      <c r="P3" s="185" t="s">
        <v>59</v>
      </c>
      <c r="Q3" s="185" t="s">
        <v>60</v>
      </c>
      <c r="R3" s="185" t="s">
        <v>61</v>
      </c>
      <c r="S3" s="187" t="s">
        <v>62</v>
      </c>
      <c r="T3" s="163" t="s">
        <v>54</v>
      </c>
    </row>
    <row r="4" spans="1:20" ht="23.25" thickBot="1" x14ac:dyDescent="0.25">
      <c r="A4" s="123" t="s">
        <v>63</v>
      </c>
      <c r="B4" s="192"/>
      <c r="C4" s="194"/>
      <c r="D4" s="179"/>
      <c r="E4" s="162"/>
      <c r="F4" s="173"/>
      <c r="G4" s="175"/>
      <c r="H4" s="177"/>
      <c r="I4" s="166"/>
      <c r="J4" s="168"/>
      <c r="K4" s="107" t="s">
        <v>64</v>
      </c>
      <c r="L4" s="108" t="s">
        <v>65</v>
      </c>
      <c r="M4" s="182"/>
      <c r="N4" s="184"/>
      <c r="O4" s="186"/>
      <c r="P4" s="186"/>
      <c r="Q4" s="186"/>
      <c r="R4" s="186"/>
      <c r="S4" s="188"/>
      <c r="T4" s="164"/>
    </row>
    <row r="5" spans="1:20" ht="20.100000000000001" customHeight="1" x14ac:dyDescent="0.2">
      <c r="A5" s="55" t="s">
        <v>14</v>
      </c>
      <c r="B5" s="32"/>
      <c r="C5" s="63">
        <v>1</v>
      </c>
      <c r="D5" s="32">
        <v>3</v>
      </c>
      <c r="E5" s="140">
        <v>83</v>
      </c>
      <c r="F5" s="32">
        <v>1</v>
      </c>
      <c r="G5" s="31">
        <v>1</v>
      </c>
      <c r="H5" s="31">
        <v>2</v>
      </c>
      <c r="I5" s="31">
        <v>9</v>
      </c>
      <c r="J5" s="63">
        <v>13</v>
      </c>
      <c r="K5" s="32">
        <v>16999</v>
      </c>
      <c r="L5" s="31">
        <v>16569</v>
      </c>
      <c r="M5" s="46">
        <v>558</v>
      </c>
      <c r="N5" s="39">
        <v>28387</v>
      </c>
      <c r="O5" s="33">
        <v>995</v>
      </c>
      <c r="P5" s="33">
        <v>596</v>
      </c>
      <c r="Q5" s="33">
        <v>306</v>
      </c>
      <c r="R5" s="33">
        <v>3570</v>
      </c>
      <c r="S5" s="33">
        <v>272</v>
      </c>
      <c r="T5" s="34">
        <v>34126</v>
      </c>
    </row>
    <row r="6" spans="1:20" ht="20.100000000000001" customHeight="1" x14ac:dyDescent="0.2">
      <c r="A6" s="56" t="s">
        <v>15</v>
      </c>
      <c r="B6" s="14"/>
      <c r="C6" s="64"/>
      <c r="D6" s="14">
        <v>1</v>
      </c>
      <c r="E6" s="64">
        <v>52</v>
      </c>
      <c r="F6" s="14">
        <v>0</v>
      </c>
      <c r="G6" s="13">
        <v>2</v>
      </c>
      <c r="H6" s="13">
        <v>5</v>
      </c>
      <c r="I6" s="13">
        <v>3</v>
      </c>
      <c r="J6" s="64">
        <v>10</v>
      </c>
      <c r="K6" s="14">
        <v>3950</v>
      </c>
      <c r="L6" s="13">
        <v>12905</v>
      </c>
      <c r="M6" s="47">
        <v>355</v>
      </c>
      <c r="N6" s="40">
        <v>14883</v>
      </c>
      <c r="O6" s="15">
        <v>480</v>
      </c>
      <c r="P6" s="15">
        <v>389</v>
      </c>
      <c r="Q6" s="15">
        <v>52</v>
      </c>
      <c r="R6" s="15">
        <v>1274</v>
      </c>
      <c r="S6" s="15">
        <v>132</v>
      </c>
      <c r="T6" s="16">
        <v>17210</v>
      </c>
    </row>
    <row r="7" spans="1:20" ht="20.100000000000001" customHeight="1" x14ac:dyDescent="0.2">
      <c r="A7" s="57" t="s">
        <v>16</v>
      </c>
      <c r="B7" s="10"/>
      <c r="C7" s="65"/>
      <c r="D7" s="10">
        <v>1</v>
      </c>
      <c r="E7" s="65">
        <v>51</v>
      </c>
      <c r="F7" s="10">
        <v>3</v>
      </c>
      <c r="G7" s="9">
        <v>1</v>
      </c>
      <c r="H7" s="9">
        <v>4</v>
      </c>
      <c r="I7" s="9">
        <v>4</v>
      </c>
      <c r="J7" s="65">
        <v>12</v>
      </c>
      <c r="K7" s="10">
        <v>5770</v>
      </c>
      <c r="L7" s="9">
        <v>14814</v>
      </c>
      <c r="M7" s="48">
        <v>486</v>
      </c>
      <c r="N7" s="41">
        <v>17871</v>
      </c>
      <c r="O7" s="11">
        <v>573</v>
      </c>
      <c r="P7" s="11">
        <v>466</v>
      </c>
      <c r="Q7" s="11">
        <v>85</v>
      </c>
      <c r="R7" s="11">
        <v>1934</v>
      </c>
      <c r="S7" s="11">
        <v>141</v>
      </c>
      <c r="T7" s="12">
        <v>21070</v>
      </c>
    </row>
    <row r="8" spans="1:20" ht="20.100000000000001" customHeight="1" x14ac:dyDescent="0.2">
      <c r="A8" s="56" t="s">
        <v>17</v>
      </c>
      <c r="B8" s="14"/>
      <c r="C8" s="64"/>
      <c r="D8" s="14">
        <v>1</v>
      </c>
      <c r="E8" s="64">
        <v>110</v>
      </c>
      <c r="F8" s="14">
        <v>4</v>
      </c>
      <c r="G8" s="13">
        <v>5</v>
      </c>
      <c r="H8" s="13">
        <v>5</v>
      </c>
      <c r="I8" s="13">
        <v>8</v>
      </c>
      <c r="J8" s="64">
        <v>22</v>
      </c>
      <c r="K8" s="14">
        <v>18385</v>
      </c>
      <c r="L8" s="13">
        <v>12673</v>
      </c>
      <c r="M8" s="47">
        <v>815</v>
      </c>
      <c r="N8" s="40">
        <v>26809</v>
      </c>
      <c r="O8" s="15">
        <v>723</v>
      </c>
      <c r="P8" s="15">
        <v>693</v>
      </c>
      <c r="Q8" s="15">
        <v>370</v>
      </c>
      <c r="R8" s="15">
        <v>3046</v>
      </c>
      <c r="S8" s="15">
        <v>232</v>
      </c>
      <c r="T8" s="16">
        <v>31873</v>
      </c>
    </row>
    <row r="9" spans="1:20" ht="20.100000000000001" customHeight="1" x14ac:dyDescent="0.2">
      <c r="A9" s="57" t="s">
        <v>18</v>
      </c>
      <c r="B9" s="10"/>
      <c r="C9" s="65">
        <v>1</v>
      </c>
      <c r="D9" s="10">
        <v>2</v>
      </c>
      <c r="E9" s="65">
        <v>26</v>
      </c>
      <c r="F9" s="10">
        <v>1</v>
      </c>
      <c r="G9" s="9">
        <v>1</v>
      </c>
      <c r="H9" s="9">
        <v>3</v>
      </c>
      <c r="I9" s="9">
        <v>6</v>
      </c>
      <c r="J9" s="65">
        <v>11</v>
      </c>
      <c r="K9" s="10">
        <v>8842</v>
      </c>
      <c r="L9" s="9">
        <v>12939</v>
      </c>
      <c r="M9" s="48">
        <v>335</v>
      </c>
      <c r="N9" s="41">
        <v>18785</v>
      </c>
      <c r="O9" s="11">
        <v>520</v>
      </c>
      <c r="P9" s="11">
        <v>458</v>
      </c>
      <c r="Q9" s="11">
        <v>93</v>
      </c>
      <c r="R9" s="11">
        <v>2139</v>
      </c>
      <c r="S9" s="11">
        <v>121</v>
      </c>
      <c r="T9" s="12">
        <v>22116</v>
      </c>
    </row>
    <row r="10" spans="1:20" ht="20.100000000000001" customHeight="1" x14ac:dyDescent="0.2">
      <c r="A10" s="56" t="s">
        <v>19</v>
      </c>
      <c r="B10" s="14"/>
      <c r="C10" s="64"/>
      <c r="D10" s="14">
        <v>1</v>
      </c>
      <c r="E10" s="64">
        <v>63</v>
      </c>
      <c r="F10" s="14">
        <v>0</v>
      </c>
      <c r="G10" s="13">
        <v>0</v>
      </c>
      <c r="H10" s="13">
        <v>6</v>
      </c>
      <c r="I10" s="13">
        <v>1</v>
      </c>
      <c r="J10" s="64">
        <v>7</v>
      </c>
      <c r="K10" s="14">
        <v>1948</v>
      </c>
      <c r="L10" s="13">
        <v>12864</v>
      </c>
      <c r="M10" s="47">
        <v>270</v>
      </c>
      <c r="N10" s="40">
        <v>13629</v>
      </c>
      <c r="O10" s="15">
        <v>421</v>
      </c>
      <c r="P10" s="15">
        <v>323</v>
      </c>
      <c r="Q10" s="15">
        <v>25</v>
      </c>
      <c r="R10" s="15">
        <v>599</v>
      </c>
      <c r="S10" s="15">
        <v>85</v>
      </c>
      <c r="T10" s="16">
        <v>15082</v>
      </c>
    </row>
    <row r="11" spans="1:20" ht="20.100000000000001" customHeight="1" x14ac:dyDescent="0.2">
      <c r="A11" s="58" t="s">
        <v>20</v>
      </c>
      <c r="B11" s="36"/>
      <c r="C11" s="66">
        <v>3</v>
      </c>
      <c r="D11" s="36">
        <v>4</v>
      </c>
      <c r="E11" s="66">
        <v>154</v>
      </c>
      <c r="F11" s="36">
        <v>0</v>
      </c>
      <c r="G11" s="35">
        <v>3</v>
      </c>
      <c r="H11" s="35">
        <v>4</v>
      </c>
      <c r="I11" s="35">
        <v>8</v>
      </c>
      <c r="J11" s="66">
        <v>15</v>
      </c>
      <c r="K11" s="36">
        <v>18797</v>
      </c>
      <c r="L11" s="35">
        <v>11356</v>
      </c>
      <c r="M11" s="49">
        <v>282</v>
      </c>
      <c r="N11" s="42">
        <v>25504</v>
      </c>
      <c r="O11" s="37">
        <v>1000</v>
      </c>
      <c r="P11" s="37">
        <v>227</v>
      </c>
      <c r="Q11" s="37">
        <v>86</v>
      </c>
      <c r="R11" s="37">
        <v>3333</v>
      </c>
      <c r="S11" s="37">
        <v>285</v>
      </c>
      <c r="T11" s="38">
        <v>30435</v>
      </c>
    </row>
    <row r="12" spans="1:20" ht="20.100000000000001" customHeight="1" x14ac:dyDescent="0.2">
      <c r="A12" s="56" t="s">
        <v>21</v>
      </c>
      <c r="B12" s="14">
        <v>1</v>
      </c>
      <c r="C12" s="64">
        <v>3</v>
      </c>
      <c r="D12" s="14">
        <v>4</v>
      </c>
      <c r="E12" s="64">
        <v>222</v>
      </c>
      <c r="F12" s="14">
        <v>2</v>
      </c>
      <c r="G12" s="13">
        <v>9</v>
      </c>
      <c r="H12" s="13">
        <v>11</v>
      </c>
      <c r="I12" s="13">
        <v>15</v>
      </c>
      <c r="J12" s="64">
        <v>37</v>
      </c>
      <c r="K12" s="14">
        <v>111338</v>
      </c>
      <c r="L12" s="13">
        <v>41940</v>
      </c>
      <c r="M12" s="47">
        <v>1469</v>
      </c>
      <c r="N12" s="40">
        <v>128152</v>
      </c>
      <c r="O12" s="15">
        <v>4192</v>
      </c>
      <c r="P12" s="15">
        <v>1681</v>
      </c>
      <c r="Q12" s="15">
        <v>1138</v>
      </c>
      <c r="R12" s="15">
        <v>18883</v>
      </c>
      <c r="S12" s="15">
        <v>701</v>
      </c>
      <c r="T12" s="16">
        <v>154747</v>
      </c>
    </row>
    <row r="13" spans="1:20" ht="20.100000000000001" customHeight="1" x14ac:dyDescent="0.2">
      <c r="A13" s="57" t="s">
        <v>22</v>
      </c>
      <c r="B13" s="10"/>
      <c r="C13" s="65">
        <v>1</v>
      </c>
      <c r="D13" s="10">
        <v>2</v>
      </c>
      <c r="E13" s="65">
        <v>140</v>
      </c>
      <c r="F13" s="10">
        <v>1</v>
      </c>
      <c r="G13" s="9">
        <v>1</v>
      </c>
      <c r="H13" s="9">
        <v>3</v>
      </c>
      <c r="I13" s="9">
        <v>4</v>
      </c>
      <c r="J13" s="65">
        <v>9</v>
      </c>
      <c r="K13" s="10">
        <v>3929</v>
      </c>
      <c r="L13" s="9">
        <v>16625</v>
      </c>
      <c r="M13" s="48">
        <v>349</v>
      </c>
      <c r="N13" s="41">
        <v>18736</v>
      </c>
      <c r="O13" s="11">
        <v>739</v>
      </c>
      <c r="P13" s="11">
        <v>370</v>
      </c>
      <c r="Q13" s="11">
        <v>74</v>
      </c>
      <c r="R13" s="11">
        <v>810</v>
      </c>
      <c r="S13" s="11">
        <v>174</v>
      </c>
      <c r="T13" s="12">
        <v>20903</v>
      </c>
    </row>
    <row r="14" spans="1:20" ht="20.100000000000001" customHeight="1" x14ac:dyDescent="0.2">
      <c r="A14" s="56" t="s">
        <v>23</v>
      </c>
      <c r="B14" s="14">
        <v>1</v>
      </c>
      <c r="C14" s="64">
        <v>2</v>
      </c>
      <c r="D14" s="14">
        <v>3</v>
      </c>
      <c r="E14" s="64">
        <v>209</v>
      </c>
      <c r="F14" s="14">
        <v>2</v>
      </c>
      <c r="G14" s="13">
        <v>3</v>
      </c>
      <c r="H14" s="13">
        <v>6</v>
      </c>
      <c r="I14" s="13">
        <v>11</v>
      </c>
      <c r="J14" s="64">
        <v>22</v>
      </c>
      <c r="K14" s="14">
        <v>40064</v>
      </c>
      <c r="L14" s="13">
        <v>32905</v>
      </c>
      <c r="M14" s="47">
        <v>1104</v>
      </c>
      <c r="N14" s="40">
        <v>63041</v>
      </c>
      <c r="O14" s="15">
        <v>2232</v>
      </c>
      <c r="P14" s="15">
        <v>901</v>
      </c>
      <c r="Q14" s="15">
        <v>277</v>
      </c>
      <c r="R14" s="15">
        <v>7123</v>
      </c>
      <c r="S14" s="15">
        <v>499</v>
      </c>
      <c r="T14" s="16">
        <v>74073</v>
      </c>
    </row>
    <row r="15" spans="1:20" ht="20.100000000000001" customHeight="1" x14ac:dyDescent="0.2">
      <c r="A15" s="57" t="s">
        <v>24</v>
      </c>
      <c r="B15" s="10">
        <v>1</v>
      </c>
      <c r="C15" s="65"/>
      <c r="D15" s="10">
        <v>2</v>
      </c>
      <c r="E15" s="65">
        <v>59</v>
      </c>
      <c r="F15" s="10">
        <v>2</v>
      </c>
      <c r="G15" s="9">
        <v>3</v>
      </c>
      <c r="H15" s="9">
        <v>8</v>
      </c>
      <c r="I15" s="9">
        <v>12</v>
      </c>
      <c r="J15" s="65">
        <v>25</v>
      </c>
      <c r="K15" s="10">
        <v>47349</v>
      </c>
      <c r="L15" s="9">
        <v>25986</v>
      </c>
      <c r="M15" s="48">
        <v>501</v>
      </c>
      <c r="N15" s="41">
        <v>61945</v>
      </c>
      <c r="O15" s="11">
        <v>1789</v>
      </c>
      <c r="P15" s="11">
        <v>520</v>
      </c>
      <c r="Q15" s="11">
        <v>429</v>
      </c>
      <c r="R15" s="11">
        <v>8795</v>
      </c>
      <c r="S15" s="11">
        <v>358</v>
      </c>
      <c r="T15" s="12">
        <v>73836</v>
      </c>
    </row>
    <row r="16" spans="1:20" ht="20.100000000000001" customHeight="1" x14ac:dyDescent="0.2">
      <c r="A16" s="59" t="s">
        <v>25</v>
      </c>
      <c r="B16" s="10"/>
      <c r="C16" s="65">
        <v>2</v>
      </c>
      <c r="D16" s="10">
        <v>2</v>
      </c>
      <c r="E16" s="65">
        <v>93</v>
      </c>
      <c r="F16" s="10">
        <v>0</v>
      </c>
      <c r="G16" s="9">
        <v>1</v>
      </c>
      <c r="H16" s="9">
        <v>4</v>
      </c>
      <c r="I16" s="9">
        <v>2</v>
      </c>
      <c r="J16" s="65">
        <v>7</v>
      </c>
      <c r="K16" s="10">
        <v>4316</v>
      </c>
      <c r="L16" s="9">
        <v>9465</v>
      </c>
      <c r="M16" s="48">
        <v>89</v>
      </c>
      <c r="N16" s="41">
        <v>12148</v>
      </c>
      <c r="O16" s="11">
        <v>519</v>
      </c>
      <c r="P16" s="11">
        <v>165</v>
      </c>
      <c r="Q16" s="11">
        <v>48</v>
      </c>
      <c r="R16" s="11">
        <v>834</v>
      </c>
      <c r="S16" s="11">
        <v>156</v>
      </c>
      <c r="T16" s="12">
        <v>13870</v>
      </c>
    </row>
    <row r="17" spans="1:20" ht="20.100000000000001" customHeight="1" x14ac:dyDescent="0.2">
      <c r="A17" s="60" t="s">
        <v>66</v>
      </c>
      <c r="B17" s="54"/>
      <c r="C17" s="70">
        <v>1</v>
      </c>
      <c r="D17" s="14">
        <v>2</v>
      </c>
      <c r="E17" s="64">
        <v>72</v>
      </c>
      <c r="F17" s="14">
        <v>0</v>
      </c>
      <c r="G17" s="13">
        <v>0</v>
      </c>
      <c r="H17" s="13">
        <v>3</v>
      </c>
      <c r="I17" s="13">
        <v>8</v>
      </c>
      <c r="J17" s="64">
        <v>11</v>
      </c>
      <c r="K17" s="14">
        <v>31364</v>
      </c>
      <c r="L17" s="13">
        <v>8218</v>
      </c>
      <c r="M17" s="47">
        <v>513</v>
      </c>
      <c r="N17" s="40">
        <v>35444</v>
      </c>
      <c r="O17" s="15">
        <v>1714</v>
      </c>
      <c r="P17" s="15">
        <v>539</v>
      </c>
      <c r="Q17" s="15">
        <v>101</v>
      </c>
      <c r="R17" s="15">
        <v>2166</v>
      </c>
      <c r="S17" s="15">
        <v>131</v>
      </c>
      <c r="T17" s="16">
        <v>40095</v>
      </c>
    </row>
    <row r="18" spans="1:20" ht="20.100000000000001" customHeight="1" thickBot="1" x14ac:dyDescent="0.25">
      <c r="A18" s="59" t="s">
        <v>26</v>
      </c>
      <c r="B18" s="18">
        <v>2</v>
      </c>
      <c r="C18" s="67">
        <v>2</v>
      </c>
      <c r="D18" s="18">
        <v>6</v>
      </c>
      <c r="E18" s="141">
        <v>296</v>
      </c>
      <c r="F18" s="18">
        <v>8</v>
      </c>
      <c r="G18" s="17">
        <v>8</v>
      </c>
      <c r="H18" s="17">
        <v>10</v>
      </c>
      <c r="I18" s="17">
        <v>19</v>
      </c>
      <c r="J18" s="67">
        <v>45</v>
      </c>
      <c r="K18" s="18">
        <v>118085</v>
      </c>
      <c r="L18" s="17">
        <v>50384</v>
      </c>
      <c r="M18" s="50">
        <v>2260</v>
      </c>
      <c r="N18" s="43">
        <v>144227</v>
      </c>
      <c r="O18" s="19">
        <v>4433</v>
      </c>
      <c r="P18" s="19">
        <v>1884</v>
      </c>
      <c r="Q18" s="19">
        <v>1163</v>
      </c>
      <c r="R18" s="19">
        <v>18220</v>
      </c>
      <c r="S18" s="19">
        <v>802</v>
      </c>
      <c r="T18" s="20">
        <v>170729</v>
      </c>
    </row>
    <row r="19" spans="1:20" ht="39.950000000000003" customHeight="1" thickTop="1" thickBot="1" x14ac:dyDescent="0.25">
      <c r="A19" s="61" t="s">
        <v>67</v>
      </c>
      <c r="B19" s="126">
        <f>SUM(B5:B18)</f>
        <v>5</v>
      </c>
      <c r="C19" s="127">
        <f t="shared" ref="C19:M19" si="0">SUM(C5:C18)</f>
        <v>16</v>
      </c>
      <c r="D19" s="128">
        <f t="shared" si="0"/>
        <v>34</v>
      </c>
      <c r="E19" s="137">
        <f t="shared" si="0"/>
        <v>1630</v>
      </c>
      <c r="F19" s="128">
        <f>SUM(F5:F18)</f>
        <v>24</v>
      </c>
      <c r="G19" s="128">
        <f t="shared" ref="G19:J19" si="1">SUM(G5:G18)</f>
        <v>38</v>
      </c>
      <c r="H19" s="128">
        <f t="shared" si="1"/>
        <v>74</v>
      </c>
      <c r="I19" s="128">
        <f t="shared" si="1"/>
        <v>110</v>
      </c>
      <c r="J19" s="136">
        <f t="shared" si="1"/>
        <v>246</v>
      </c>
      <c r="K19" s="126">
        <f t="shared" si="0"/>
        <v>431136</v>
      </c>
      <c r="L19" s="126">
        <f t="shared" si="0"/>
        <v>279643</v>
      </c>
      <c r="M19" s="127">
        <f t="shared" si="0"/>
        <v>9386</v>
      </c>
      <c r="N19" s="128">
        <f>SUM(N5:N18)</f>
        <v>609561</v>
      </c>
      <c r="O19" s="126">
        <f t="shared" ref="O19:T19" si="2">SUM(O5:O18)</f>
        <v>20330</v>
      </c>
      <c r="P19" s="126">
        <f t="shared" si="2"/>
        <v>9212</v>
      </c>
      <c r="Q19" s="126">
        <f t="shared" si="2"/>
        <v>4247</v>
      </c>
      <c r="R19" s="126">
        <f t="shared" si="2"/>
        <v>72726</v>
      </c>
      <c r="S19" s="126">
        <f t="shared" si="2"/>
        <v>4089</v>
      </c>
      <c r="T19" s="129">
        <f t="shared" si="2"/>
        <v>720165</v>
      </c>
    </row>
    <row r="20" spans="1:20" ht="20.100000000000001" customHeight="1" x14ac:dyDescent="0.2">
      <c r="A20" s="59" t="s">
        <v>28</v>
      </c>
      <c r="B20" s="22"/>
      <c r="C20" s="68"/>
      <c r="D20" s="22">
        <v>1</v>
      </c>
      <c r="E20" s="51">
        <v>64</v>
      </c>
      <c r="F20" s="22">
        <v>2</v>
      </c>
      <c r="G20" s="21">
        <v>0</v>
      </c>
      <c r="H20" s="21">
        <v>1</v>
      </c>
      <c r="I20" s="21">
        <v>3</v>
      </c>
      <c r="J20" s="68">
        <v>6</v>
      </c>
      <c r="K20" s="22">
        <v>3657</v>
      </c>
      <c r="L20" s="21">
        <v>13806</v>
      </c>
      <c r="M20" s="51">
        <v>107</v>
      </c>
      <c r="N20" s="44">
        <v>15479</v>
      </c>
      <c r="O20" s="23">
        <v>526</v>
      </c>
      <c r="P20" s="23">
        <v>324</v>
      </c>
      <c r="Q20" s="23">
        <v>38</v>
      </c>
      <c r="R20" s="23">
        <v>1120</v>
      </c>
      <c r="S20" s="23">
        <v>83</v>
      </c>
      <c r="T20" s="24">
        <v>17570</v>
      </c>
    </row>
    <row r="21" spans="1:20" ht="20.100000000000001" customHeight="1" x14ac:dyDescent="0.2">
      <c r="A21" s="60" t="s">
        <v>29</v>
      </c>
      <c r="B21" s="14"/>
      <c r="C21" s="64">
        <v>2</v>
      </c>
      <c r="D21" s="14">
        <v>2</v>
      </c>
      <c r="E21" s="47">
        <v>47</v>
      </c>
      <c r="F21" s="14">
        <v>1</v>
      </c>
      <c r="G21" s="13">
        <v>0</v>
      </c>
      <c r="H21" s="13">
        <v>4</v>
      </c>
      <c r="I21" s="13">
        <v>5</v>
      </c>
      <c r="J21" s="64">
        <v>10</v>
      </c>
      <c r="K21" s="14">
        <v>8054</v>
      </c>
      <c r="L21" s="13">
        <v>6500</v>
      </c>
      <c r="M21" s="47">
        <v>346</v>
      </c>
      <c r="N21" s="40">
        <v>12518</v>
      </c>
      <c r="O21" s="15">
        <v>517</v>
      </c>
      <c r="P21" s="15">
        <v>317</v>
      </c>
      <c r="Q21" s="15">
        <v>94</v>
      </c>
      <c r="R21" s="15">
        <v>1343</v>
      </c>
      <c r="S21" s="15">
        <v>111</v>
      </c>
      <c r="T21" s="16">
        <v>14900</v>
      </c>
    </row>
    <row r="22" spans="1:20" ht="20.100000000000001" customHeight="1" x14ac:dyDescent="0.2">
      <c r="A22" s="59" t="s">
        <v>30</v>
      </c>
      <c r="B22" s="36"/>
      <c r="C22" s="66">
        <v>1</v>
      </c>
      <c r="D22" s="36">
        <v>3</v>
      </c>
      <c r="E22" s="49">
        <v>39</v>
      </c>
      <c r="F22" s="36">
        <v>3</v>
      </c>
      <c r="G22" s="35">
        <v>6</v>
      </c>
      <c r="H22" s="35">
        <v>2</v>
      </c>
      <c r="I22" s="35">
        <v>5</v>
      </c>
      <c r="J22" s="66">
        <v>16</v>
      </c>
      <c r="K22" s="36">
        <v>25626</v>
      </c>
      <c r="L22" s="35">
        <v>9481</v>
      </c>
      <c r="M22" s="49">
        <v>548</v>
      </c>
      <c r="N22" s="42">
        <v>30230</v>
      </c>
      <c r="O22" s="37">
        <v>925</v>
      </c>
      <c r="P22" s="37">
        <v>502</v>
      </c>
      <c r="Q22" s="37">
        <v>129</v>
      </c>
      <c r="R22" s="37">
        <v>3701</v>
      </c>
      <c r="S22" s="37">
        <v>168</v>
      </c>
      <c r="T22" s="38">
        <v>35655</v>
      </c>
    </row>
    <row r="23" spans="1:20" ht="20.100000000000001" customHeight="1" x14ac:dyDescent="0.2">
      <c r="A23" s="60" t="s">
        <v>31</v>
      </c>
      <c r="B23" s="14">
        <v>2</v>
      </c>
      <c r="C23" s="64">
        <v>1</v>
      </c>
      <c r="D23" s="14">
        <v>5</v>
      </c>
      <c r="E23" s="47">
        <v>235</v>
      </c>
      <c r="F23" s="14">
        <v>3</v>
      </c>
      <c r="G23" s="13">
        <v>4</v>
      </c>
      <c r="H23" s="13">
        <v>12</v>
      </c>
      <c r="I23" s="13">
        <v>14</v>
      </c>
      <c r="J23" s="64">
        <v>33</v>
      </c>
      <c r="K23" s="14">
        <v>42661</v>
      </c>
      <c r="L23" s="13">
        <v>35436</v>
      </c>
      <c r="M23" s="47">
        <v>1169</v>
      </c>
      <c r="N23" s="40">
        <v>67666</v>
      </c>
      <c r="O23" s="15">
        <v>1943</v>
      </c>
      <c r="P23" s="15">
        <v>1152</v>
      </c>
      <c r="Q23" s="15">
        <v>170</v>
      </c>
      <c r="R23" s="15">
        <v>7845</v>
      </c>
      <c r="S23" s="15">
        <v>490</v>
      </c>
      <c r="T23" s="16">
        <v>79266</v>
      </c>
    </row>
    <row r="24" spans="1:20" ht="20.100000000000001" customHeight="1" x14ac:dyDescent="0.2">
      <c r="A24" s="59" t="s">
        <v>32</v>
      </c>
      <c r="B24" s="10">
        <v>2</v>
      </c>
      <c r="C24" s="65">
        <v>1</v>
      </c>
      <c r="D24" s="10">
        <v>4</v>
      </c>
      <c r="E24" s="48">
        <v>168</v>
      </c>
      <c r="F24" s="10">
        <v>10</v>
      </c>
      <c r="G24" s="9">
        <v>5</v>
      </c>
      <c r="H24" s="9">
        <v>10</v>
      </c>
      <c r="I24" s="9">
        <v>20</v>
      </c>
      <c r="J24" s="65">
        <v>45</v>
      </c>
      <c r="K24" s="10">
        <v>62987</v>
      </c>
      <c r="L24" s="9">
        <v>34250</v>
      </c>
      <c r="M24" s="48">
        <v>990</v>
      </c>
      <c r="N24" s="41">
        <v>81580</v>
      </c>
      <c r="O24" s="11">
        <v>2403</v>
      </c>
      <c r="P24" s="11">
        <v>995</v>
      </c>
      <c r="Q24" s="11">
        <v>451</v>
      </c>
      <c r="R24" s="11">
        <v>12228</v>
      </c>
      <c r="S24" s="11">
        <v>570</v>
      </c>
      <c r="T24" s="12">
        <v>98227</v>
      </c>
    </row>
    <row r="25" spans="1:20" ht="20.100000000000001" customHeight="1" x14ac:dyDescent="0.2">
      <c r="A25" s="60" t="s">
        <v>33</v>
      </c>
      <c r="B25" s="14">
        <v>1</v>
      </c>
      <c r="C25" s="64">
        <v>2</v>
      </c>
      <c r="D25" s="14">
        <v>5</v>
      </c>
      <c r="E25" s="47">
        <v>85</v>
      </c>
      <c r="F25" s="14">
        <v>1</v>
      </c>
      <c r="G25" s="13">
        <v>0</v>
      </c>
      <c r="H25" s="13">
        <v>8</v>
      </c>
      <c r="I25" s="13">
        <v>6</v>
      </c>
      <c r="J25" s="64">
        <v>15</v>
      </c>
      <c r="K25" s="14">
        <v>23766</v>
      </c>
      <c r="L25" s="13">
        <v>18967</v>
      </c>
      <c r="M25" s="47">
        <v>648</v>
      </c>
      <c r="N25" s="40">
        <v>37889</v>
      </c>
      <c r="O25" s="15">
        <v>1181</v>
      </c>
      <c r="P25" s="15">
        <v>502</v>
      </c>
      <c r="Q25" s="15">
        <v>227</v>
      </c>
      <c r="R25" s="15">
        <v>3348</v>
      </c>
      <c r="S25" s="15">
        <v>234</v>
      </c>
      <c r="T25" s="16">
        <v>43381</v>
      </c>
    </row>
    <row r="26" spans="1:20" ht="20.100000000000001" customHeight="1" x14ac:dyDescent="0.2">
      <c r="A26" s="59" t="s">
        <v>34</v>
      </c>
      <c r="B26" s="10"/>
      <c r="C26" s="65">
        <v>1</v>
      </c>
      <c r="D26" s="10">
        <v>2</v>
      </c>
      <c r="E26" s="48">
        <v>57</v>
      </c>
      <c r="F26" s="10">
        <v>1</v>
      </c>
      <c r="G26" s="9">
        <v>0</v>
      </c>
      <c r="H26" s="9">
        <v>3</v>
      </c>
      <c r="I26" s="9">
        <v>4</v>
      </c>
      <c r="J26" s="65">
        <v>8</v>
      </c>
      <c r="K26" s="10">
        <v>5113</v>
      </c>
      <c r="L26" s="9">
        <v>15886</v>
      </c>
      <c r="M26" s="48">
        <v>537</v>
      </c>
      <c r="N26" s="41">
        <v>18884</v>
      </c>
      <c r="O26" s="11">
        <v>595</v>
      </c>
      <c r="P26" s="11">
        <v>514</v>
      </c>
      <c r="Q26" s="11">
        <v>59</v>
      </c>
      <c r="R26" s="11">
        <v>1347</v>
      </c>
      <c r="S26" s="11">
        <v>137</v>
      </c>
      <c r="T26" s="12">
        <v>21536</v>
      </c>
    </row>
    <row r="27" spans="1:20" ht="20.100000000000001" customHeight="1" x14ac:dyDescent="0.2">
      <c r="A27" s="60" t="s">
        <v>35</v>
      </c>
      <c r="B27" s="14"/>
      <c r="C27" s="64">
        <v>1</v>
      </c>
      <c r="D27" s="14">
        <v>1</v>
      </c>
      <c r="E27" s="47">
        <v>72</v>
      </c>
      <c r="F27" s="14">
        <v>1</v>
      </c>
      <c r="G27" s="13">
        <v>1</v>
      </c>
      <c r="H27" s="13">
        <v>4</v>
      </c>
      <c r="I27" s="13">
        <v>4</v>
      </c>
      <c r="J27" s="64">
        <v>10</v>
      </c>
      <c r="K27" s="14">
        <v>4024</v>
      </c>
      <c r="L27" s="13">
        <v>20571</v>
      </c>
      <c r="M27" s="47">
        <v>440</v>
      </c>
      <c r="N27" s="40">
        <v>22365</v>
      </c>
      <c r="O27" s="15">
        <v>606</v>
      </c>
      <c r="P27" s="15">
        <v>588</v>
      </c>
      <c r="Q27" s="15">
        <v>88</v>
      </c>
      <c r="R27" s="15">
        <v>1280</v>
      </c>
      <c r="S27" s="15">
        <v>108</v>
      </c>
      <c r="T27" s="16">
        <v>25035</v>
      </c>
    </row>
    <row r="28" spans="1:20" ht="20.100000000000001" customHeight="1" x14ac:dyDescent="0.2">
      <c r="A28" s="59" t="s">
        <v>36</v>
      </c>
      <c r="B28" s="10">
        <v>1</v>
      </c>
      <c r="C28" s="65">
        <v>1</v>
      </c>
      <c r="D28" s="10">
        <v>2</v>
      </c>
      <c r="E28" s="48">
        <v>71</v>
      </c>
      <c r="F28" s="10">
        <v>1</v>
      </c>
      <c r="G28" s="9">
        <v>3</v>
      </c>
      <c r="H28" s="9">
        <v>5</v>
      </c>
      <c r="I28" s="9">
        <v>7</v>
      </c>
      <c r="J28" s="65">
        <v>16</v>
      </c>
      <c r="K28" s="10">
        <v>15169</v>
      </c>
      <c r="L28" s="9">
        <v>14786</v>
      </c>
      <c r="M28" s="48">
        <v>421</v>
      </c>
      <c r="N28" s="41">
        <v>26534</v>
      </c>
      <c r="O28" s="11">
        <v>765</v>
      </c>
      <c r="P28" s="11">
        <v>446</v>
      </c>
      <c r="Q28" s="11">
        <v>75</v>
      </c>
      <c r="R28" s="11">
        <v>2368</v>
      </c>
      <c r="S28" s="11">
        <v>188</v>
      </c>
      <c r="T28" s="12">
        <v>30376</v>
      </c>
    </row>
    <row r="29" spans="1:20" ht="20.100000000000001" customHeight="1" x14ac:dyDescent="0.2">
      <c r="A29" s="60" t="s">
        <v>37</v>
      </c>
      <c r="B29" s="14"/>
      <c r="C29" s="64">
        <v>2</v>
      </c>
      <c r="D29" s="14">
        <v>4</v>
      </c>
      <c r="E29" s="47">
        <v>145</v>
      </c>
      <c r="F29" s="14">
        <v>3</v>
      </c>
      <c r="G29" s="13">
        <v>0</v>
      </c>
      <c r="H29" s="13">
        <v>4</v>
      </c>
      <c r="I29" s="13">
        <v>9</v>
      </c>
      <c r="J29" s="64">
        <v>16</v>
      </c>
      <c r="K29" s="14">
        <v>20827</v>
      </c>
      <c r="L29" s="13">
        <v>12781</v>
      </c>
      <c r="M29" s="47">
        <v>590</v>
      </c>
      <c r="N29" s="40">
        <v>28557</v>
      </c>
      <c r="O29" s="15">
        <v>1062</v>
      </c>
      <c r="P29" s="15">
        <v>581</v>
      </c>
      <c r="Q29" s="15">
        <v>312</v>
      </c>
      <c r="R29" s="15">
        <v>3390</v>
      </c>
      <c r="S29" s="15">
        <v>296</v>
      </c>
      <c r="T29" s="16">
        <v>34198</v>
      </c>
    </row>
    <row r="30" spans="1:20" ht="20.100000000000001" customHeight="1" x14ac:dyDescent="0.2">
      <c r="A30" s="59" t="s">
        <v>38</v>
      </c>
      <c r="B30" s="10">
        <v>1</v>
      </c>
      <c r="C30" s="65">
        <v>1</v>
      </c>
      <c r="D30" s="10">
        <v>3</v>
      </c>
      <c r="E30" s="48">
        <v>86</v>
      </c>
      <c r="F30" s="10">
        <v>1</v>
      </c>
      <c r="G30" s="9">
        <v>0</v>
      </c>
      <c r="H30" s="9">
        <v>4</v>
      </c>
      <c r="I30" s="9">
        <v>10</v>
      </c>
      <c r="J30" s="65">
        <v>15</v>
      </c>
      <c r="K30" s="10">
        <v>36043</v>
      </c>
      <c r="L30" s="9">
        <v>8795</v>
      </c>
      <c r="M30" s="48">
        <v>694</v>
      </c>
      <c r="N30" s="41">
        <v>36643</v>
      </c>
      <c r="O30" s="11">
        <v>1440</v>
      </c>
      <c r="P30" s="11">
        <v>877</v>
      </c>
      <c r="Q30" s="11">
        <v>365</v>
      </c>
      <c r="R30" s="11">
        <v>5837</v>
      </c>
      <c r="S30" s="11">
        <v>370</v>
      </c>
      <c r="T30" s="12">
        <v>45532</v>
      </c>
    </row>
    <row r="31" spans="1:20" ht="20.100000000000001" customHeight="1" thickBot="1" x14ac:dyDescent="0.25">
      <c r="A31" s="60" t="s">
        <v>39</v>
      </c>
      <c r="B31" s="26"/>
      <c r="C31" s="69">
        <v>1</v>
      </c>
      <c r="D31" s="26">
        <v>2</v>
      </c>
      <c r="E31" s="53">
        <v>29</v>
      </c>
      <c r="F31" s="26">
        <v>0</v>
      </c>
      <c r="G31" s="25">
        <v>1</v>
      </c>
      <c r="H31" s="25">
        <v>3</v>
      </c>
      <c r="I31" s="25">
        <v>5</v>
      </c>
      <c r="J31" s="69">
        <v>9</v>
      </c>
      <c r="K31" s="26">
        <v>9678</v>
      </c>
      <c r="L31" s="25">
        <v>12740</v>
      </c>
      <c r="M31" s="52">
        <v>633</v>
      </c>
      <c r="N31" s="45">
        <v>19063</v>
      </c>
      <c r="O31" s="27">
        <v>564</v>
      </c>
      <c r="P31" s="27">
        <v>631</v>
      </c>
      <c r="Q31" s="27">
        <v>89</v>
      </c>
      <c r="R31" s="27">
        <v>2560</v>
      </c>
      <c r="S31" s="27">
        <v>144</v>
      </c>
      <c r="T31" s="28">
        <v>23051</v>
      </c>
    </row>
    <row r="32" spans="1:20" ht="39" customHeight="1" thickTop="1" thickBot="1" x14ac:dyDescent="0.25">
      <c r="A32" s="61" t="s">
        <v>40</v>
      </c>
      <c r="B32" s="126">
        <f t="shared" ref="B32:T32" si="3">SUM(B20:B31)</f>
        <v>7</v>
      </c>
      <c r="C32" s="130">
        <f t="shared" si="3"/>
        <v>14</v>
      </c>
      <c r="D32" s="126">
        <f t="shared" si="3"/>
        <v>34</v>
      </c>
      <c r="E32" s="130">
        <f t="shared" si="3"/>
        <v>1098</v>
      </c>
      <c r="F32" s="126">
        <f t="shared" si="3"/>
        <v>27</v>
      </c>
      <c r="G32" s="126">
        <f t="shared" si="3"/>
        <v>20</v>
      </c>
      <c r="H32" s="126">
        <f t="shared" si="3"/>
        <v>60</v>
      </c>
      <c r="I32" s="126">
        <f t="shared" si="3"/>
        <v>92</v>
      </c>
      <c r="J32" s="137">
        <f t="shared" si="3"/>
        <v>199</v>
      </c>
      <c r="K32" s="126">
        <f t="shared" si="3"/>
        <v>257605</v>
      </c>
      <c r="L32" s="126">
        <f t="shared" si="3"/>
        <v>203999</v>
      </c>
      <c r="M32" s="130">
        <f t="shared" si="3"/>
        <v>7123</v>
      </c>
      <c r="N32" s="126">
        <f t="shared" si="3"/>
        <v>397408</v>
      </c>
      <c r="O32" s="126">
        <f t="shared" si="3"/>
        <v>12527</v>
      </c>
      <c r="P32" s="126">
        <f t="shared" si="3"/>
        <v>7429</v>
      </c>
      <c r="Q32" s="126">
        <f t="shared" si="3"/>
        <v>2097</v>
      </c>
      <c r="R32" s="126">
        <f t="shared" si="3"/>
        <v>46367</v>
      </c>
      <c r="S32" s="126">
        <f t="shared" si="3"/>
        <v>2899</v>
      </c>
      <c r="T32" s="129">
        <f t="shared" si="3"/>
        <v>468727</v>
      </c>
    </row>
    <row r="33" spans="1:20" ht="21" customHeight="1" thickBot="1" x14ac:dyDescent="0.25">
      <c r="A33" s="62" t="s">
        <v>68</v>
      </c>
      <c r="B33" s="196"/>
      <c r="C33" s="196"/>
      <c r="D33" s="196"/>
      <c r="E33" s="197"/>
      <c r="F33" s="8">
        <v>7</v>
      </c>
      <c r="G33" s="29">
        <v>2</v>
      </c>
      <c r="H33" s="29">
        <v>38</v>
      </c>
      <c r="I33" s="30">
        <v>96</v>
      </c>
      <c r="J33" s="138">
        <v>143</v>
      </c>
      <c r="K33" s="156"/>
      <c r="L33" s="156"/>
      <c r="M33" s="156"/>
      <c r="N33" s="156"/>
      <c r="O33" s="156"/>
      <c r="P33" s="156"/>
      <c r="Q33" s="156"/>
      <c r="R33" s="156"/>
      <c r="S33" s="156"/>
      <c r="T33" s="157"/>
    </row>
    <row r="34" spans="1:20" ht="21.6" customHeight="1" thickBot="1" x14ac:dyDescent="0.25">
      <c r="A34" s="122" t="s">
        <v>41</v>
      </c>
      <c r="B34" s="131">
        <f>SUM(B32,B19)</f>
        <v>12</v>
      </c>
      <c r="C34" s="132">
        <f>SUM(C32,C19)</f>
        <v>30</v>
      </c>
      <c r="D34" s="131">
        <f>SUM(D32,D19)</f>
        <v>68</v>
      </c>
      <c r="E34" s="132">
        <f>SUM(E32,E19)</f>
        <v>2728</v>
      </c>
      <c r="F34" s="131">
        <f>SUM(F19,F32,F33)</f>
        <v>58</v>
      </c>
      <c r="G34" s="131">
        <f>SUM(G19,G32,G33)</f>
        <v>60</v>
      </c>
      <c r="H34" s="131">
        <f>SUM(H19,H32,H33)</f>
        <v>172</v>
      </c>
      <c r="I34" s="131">
        <f>SUM(I19,I32,I33)</f>
        <v>298</v>
      </c>
      <c r="J34" s="139">
        <f>SUM(J19,J32,J33)</f>
        <v>588</v>
      </c>
      <c r="K34" s="131">
        <f t="shared" ref="K34:T34" si="4">SUM(K19,K32)</f>
        <v>688741</v>
      </c>
      <c r="L34" s="131">
        <f t="shared" si="4"/>
        <v>483642</v>
      </c>
      <c r="M34" s="132">
        <f t="shared" si="4"/>
        <v>16509</v>
      </c>
      <c r="N34" s="131">
        <f t="shared" si="4"/>
        <v>1006969</v>
      </c>
      <c r="O34" s="133">
        <f t="shared" si="4"/>
        <v>32857</v>
      </c>
      <c r="P34" s="132">
        <f t="shared" si="4"/>
        <v>16641</v>
      </c>
      <c r="Q34" s="134">
        <f t="shared" si="4"/>
        <v>6344</v>
      </c>
      <c r="R34" s="134">
        <f t="shared" si="4"/>
        <v>119093</v>
      </c>
      <c r="S34" s="134">
        <f t="shared" si="4"/>
        <v>6988</v>
      </c>
      <c r="T34" s="135">
        <f t="shared" si="4"/>
        <v>1188892</v>
      </c>
    </row>
    <row r="35" spans="1:20" ht="15" thickTop="1" x14ac:dyDescent="0.2"/>
  </sheetData>
  <mergeCells count="26">
    <mergeCell ref="B2:C2"/>
    <mergeCell ref="B3:B4"/>
    <mergeCell ref="C3:C4"/>
    <mergeCell ref="A2:A3"/>
    <mergeCell ref="B33:E33"/>
    <mergeCell ref="O3:O4"/>
    <mergeCell ref="P3:P4"/>
    <mergeCell ref="Q3:Q4"/>
    <mergeCell ref="R3:R4"/>
    <mergeCell ref="S3:S4"/>
    <mergeCell ref="K33:T33"/>
    <mergeCell ref="A1:T1"/>
    <mergeCell ref="E2:E4"/>
    <mergeCell ref="T3:T4"/>
    <mergeCell ref="I3:I4"/>
    <mergeCell ref="J3:J4"/>
    <mergeCell ref="F2:J2"/>
    <mergeCell ref="F3:F4"/>
    <mergeCell ref="G3:G4"/>
    <mergeCell ref="H3:H4"/>
    <mergeCell ref="D2:D4"/>
    <mergeCell ref="K2:M2"/>
    <mergeCell ref="K3:L3"/>
    <mergeCell ref="M3:M4"/>
    <mergeCell ref="N2:T2"/>
    <mergeCell ref="N3:N4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شركت در آذر 95</vt:lpstr>
      <vt:lpstr>شركت در آذر 95 (1)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2017-05-25T07:50:51Z</cp:lastPrinted>
  <dcterms:created xsi:type="dcterms:W3CDTF">2016-09-26T08:37:22Z</dcterms:created>
  <dcterms:modified xsi:type="dcterms:W3CDTF">2017-05-30T09:36:14Z</dcterms:modified>
</cp:coreProperties>
</file>